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727f47e3a3c4b35" /></Relationships>
</file>

<file path=xl/workbook.xml><?xml version="1.0" encoding="utf-8"?>
<x:workbook xmlns:x="http://schemas.openxmlformats.org/spreadsheetml/2006/main">
  <x:sheets>
    <x:sheet xmlns:r="http://schemas.openxmlformats.org/officeDocument/2006/relationships" name="Dashboard" sheetId="1" r:id="Rcbdd0abe72ca4131"/>
    <x:sheet xmlns:r="http://schemas.openxmlformats.org/officeDocument/2006/relationships" name="Results" sheetId="2" r:id="R859b1960d4a14321"/>
    <x:sheet xmlns:r="http://schemas.openxmlformats.org/officeDocument/2006/relationships" name="Calculations" sheetId="3" r:id="Re541ce55191a46f3"/>
    <x:sheet xmlns:r="http://schemas.openxmlformats.org/officeDocument/2006/relationships" name="Tariffs" sheetId="4" r:id="R178adf74b6da4d5c"/>
    <x:sheet xmlns:r="http://schemas.openxmlformats.org/officeDocument/2006/relationships" name="Assumptions" sheetId="5" r:id="R9bf1a1afc6c44e0d"/>
    <x:sheet xmlns:r="http://schemas.openxmlformats.org/officeDocument/2006/relationships" name="Sources" sheetId="6" r:id="R178b93faec754213"/>
    <x:sheet xmlns:r="http://schemas.openxmlformats.org/officeDocument/2006/relationships" name="README" sheetId="7" r:id="R22c6d40fb7114389"/>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0%"/>
    <x:numFmt numFmtId="201" formatCode="0"/>
    <x:numFmt numFmtId="202" formatCode="0.00"/>
    <x:numFmt numFmtId="203" formatCode="0.00000"/>
    <x:numFmt numFmtId="204" formatCode="yyyy-mm-dd"/>
    <x:numFmt numFmtId="205" formatCode="€#,##0.00"/>
    <x:numFmt numFmtId="206" formatCode="0.0x"/>
    <x:numFmt numFmtId="207" formatCode="€#,##0"/>
  </x:numFmts>
  <x:fonts count="12">
    <x:font>
      <x:sz val="11"/>
      <x:name val="Carlito"/>
    </x:font>
    <x:font>
      <x:b/>
      <x:sz val="18"/>
      <x:color rgb="FFFFFFFF"/>
      <x:name val="Carlito"/>
    </x:font>
    <x:font>
      <x:i/>
      <x:sz val="11"/>
      <x:color rgb="FF5E6E7D"/>
      <x:name val="Carlito"/>
    </x:font>
    <x:font>
      <x:b/>
      <x:sz val="11"/>
      <x:color rgb="FFFFFFFF"/>
      <x:name val="Carlito"/>
    </x:font>
    <x:font>
      <x:b/>
      <x:sz val="11"/>
      <x:color rgb="FF203040"/>
      <x:name val="Carlito"/>
    </x:font>
    <x:font>
      <x:sz val="11"/>
      <x:color rgb="FF203040"/>
      <x:name val="Carlito"/>
    </x:font>
    <x:font>
      <x:b/>
      <x:sz val="10"/>
      <x:color rgb="FFFFFFFF"/>
      <x:name val="Carlito"/>
    </x:font>
    <x:font>
      <x:i/>
      <x:sz val="11"/>
      <x:color rgb="FF203040"/>
      <x:name val="Carlito"/>
    </x:font>
    <x:font>
      <x:b/>
      <x:sz val="12"/>
      <x:color rgb="FFFFFFFF"/>
      <x:name val="Carlito"/>
    </x:font>
    <x:font>
      <x:b/>
      <x:sz val="15"/>
      <x:color rgb="FFB23A48"/>
      <x:name val="Carlito"/>
    </x:font>
    <x:font>
      <x:sz val="10"/>
      <x:color rgb="FF5E6E7D"/>
      <x:name val="Carlito"/>
    </x:font>
    <x:font>
      <x:b/>
      <x:sz val="12"/>
      <x:color rgb="FF203040"/>
      <x:name val="Carlito"/>
    </x:font>
  </x:fonts>
  <x:fills count="9">
    <x:fill>
      <x:patternFill patternType="none"/>
    </x:fill>
    <x:fill>
      <x:patternFill patternType="gray125"/>
    </x:fill>
    <x:fill>
      <x:patternFill patternType="solid">
        <x:fgColor rgb="FF17324D"/>
      </x:patternFill>
    </x:fill>
    <x:fill>
      <x:patternFill patternType="solid">
        <x:fgColor rgb="FF2E5B88"/>
      </x:patternFill>
    </x:fill>
    <x:fill>
      <x:patternFill patternType="solid">
        <x:fgColor rgb="FFFFF3D6"/>
      </x:patternFill>
    </x:fill>
    <x:fill>
      <x:patternFill patternType="solid">
        <x:fgColor rgb="FFEAF2F8"/>
      </x:patternFill>
    </x:fill>
    <x:fill>
      <x:patternFill patternType="solid">
        <x:fgColor rgb="FFF9E9EC"/>
      </x:patternFill>
    </x:fill>
    <x:fill>
      <x:patternFill patternType="solid">
        <x:fgColor rgb="FFF4F7F9"/>
      </x:patternFill>
    </x:fill>
    <x:fill>
      <x:patternFill patternType="solid">
        <x:fgColor rgb="FFE8F3EA"/>
      </x:patternFill>
    </x:fill>
  </x:fills>
  <x:borders count="26">
    <x:border/>
    <x:border>
      <x:left style="thin">
        <x:color rgb="FFD9E2E8"/>
      </x:left>
      <x:right style="thin">
        <x:color rgb="FFD9E2E8"/>
      </x:right>
      <x:top style="thin">
        <x:color rgb="FFD9E2E8"/>
      </x:top>
      <x:bottom style="thin">
        <x:color rgb="FFD9E2E8"/>
      </x:bottom>
    </x:border>
    <x:border>
      <x:left style="medium">
        <x:color rgb="FFD99A2B"/>
      </x:left>
      <x:top style="medium">
        <x:color rgb="FFD99A2B"/>
      </x:top>
    </x:border>
    <x:border>
      <x:top style="medium">
        <x:color rgb="FFD99A2B"/>
      </x:top>
    </x:border>
    <x:border>
      <x:right style="medium">
        <x:color rgb="FFD99A2B"/>
      </x:right>
      <x:top style="medium">
        <x:color rgb="FFD99A2B"/>
      </x:top>
    </x:border>
    <x:border>
      <x:left style="medium">
        <x:color rgb="FFD99A2B"/>
      </x:left>
    </x:border>
    <x:border>
      <x:right style="medium">
        <x:color rgb="FFD99A2B"/>
      </x:right>
    </x:border>
    <x:border>
      <x:left style="medium">
        <x:color rgb="FFD99A2B"/>
      </x:left>
      <x:bottom style="medium">
        <x:color rgb="FFD99A2B"/>
      </x:bottom>
    </x:border>
    <x:border>
      <x:bottom style="medium">
        <x:color rgb="FFD99A2B"/>
      </x:bottom>
    </x:border>
    <x:border>
      <x:right style="medium">
        <x:color rgb="FFD99A2B"/>
      </x:right>
      <x:bottom style="medium">
        <x:color rgb="FFD99A2B"/>
      </x:bottom>
    </x:border>
    <x:border>
      <x:left style="medium">
        <x:color rgb="FFB23A48"/>
      </x:left>
      <x:top style="medium">
        <x:color rgb="FFB23A48"/>
      </x:top>
    </x:border>
    <x:border>
      <x:top style="medium">
        <x:color rgb="FFB23A48"/>
      </x:top>
    </x:border>
    <x:border>
      <x:right style="medium">
        <x:color rgb="FFB23A48"/>
      </x:right>
      <x:top style="medium">
        <x:color rgb="FFB23A48"/>
      </x:top>
    </x:border>
    <x:border>
      <x:left style="medium">
        <x:color rgb="FFB23A48"/>
      </x:left>
    </x:border>
    <x:border>
      <x:right style="medium">
        <x:color rgb="FFB23A48"/>
      </x:right>
    </x:border>
    <x:border>
      <x:left style="medium">
        <x:color rgb="FFB23A48"/>
      </x:left>
      <x:bottom style="medium">
        <x:color rgb="FFB23A48"/>
      </x:bottom>
    </x:border>
    <x:border>
      <x:bottom style="medium">
        <x:color rgb="FFB23A48"/>
      </x:bottom>
    </x:border>
    <x:border>
      <x:right style="medium">
        <x:color rgb="FFB23A48"/>
      </x:right>
      <x:bottom style="medium">
        <x:color rgb="FFB23A48"/>
      </x:bottom>
    </x:border>
    <x:border>
      <x:left style="medium">
        <x:color rgb="FF2E5B88"/>
      </x:left>
      <x:top style="medium">
        <x:color rgb="FF2E5B88"/>
      </x:top>
    </x:border>
    <x:border>
      <x:top style="medium">
        <x:color rgb="FF2E5B88"/>
      </x:top>
    </x:border>
    <x:border>
      <x:right style="medium">
        <x:color rgb="FF2E5B88"/>
      </x:right>
      <x:top style="medium">
        <x:color rgb="FF2E5B88"/>
      </x:top>
    </x:border>
    <x:border>
      <x:left style="medium">
        <x:color rgb="FF2E5B88"/>
      </x:left>
    </x:border>
    <x:border>
      <x:right style="medium">
        <x:color rgb="FF2E5B88"/>
      </x:right>
    </x:border>
    <x:border>
      <x:left style="medium">
        <x:color rgb="FF2E5B88"/>
      </x:left>
      <x:bottom style="medium">
        <x:color rgb="FF2E5B88"/>
      </x:bottom>
    </x:border>
    <x:border>
      <x:bottom style="medium">
        <x:color rgb="FF2E5B88"/>
      </x:bottom>
    </x:border>
    <x:border>
      <x:right style="medium">
        <x:color rgb="FF2E5B88"/>
      </x:right>
      <x:bottom style="medium">
        <x:color rgb="FF2E5B88"/>
      </x:bottom>
    </x:border>
  </x:borders>
  <x:cellStyleXfs count="1">
    <x:xf numFmtId="0" fontId="0" fillId="0" borderId="0"/>
  </x:cellStyleXfs>
  <x:cellXfs count="9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0" borderId="1" xfId="0" applyNumberFormat="1" applyFont="1" applyFill="1" applyBorder="1"/>
    <x:xf numFmtId="0" fontId="0" fillId="0" borderId="1" xfId="0" applyNumberFormat="1" applyFont="1" applyFill="1" applyBorder="1" applyAlignment="1">
      <x:alignment vertical="top"/>
    </x:xf>
    <x:xf numFmtId="0" fontId="4" fillId="0" borderId="1" xfId="0" applyNumberFormat="1" applyFont="1" applyFill="1" applyBorder="1" applyAlignment="1">
      <x:alignment vertical="top"/>
    </x:xf>
    <x:xf numFmtId="0" fontId="0" fillId="0" borderId="1"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4" borderId="0"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2" xfId="0" applyNumberFormat="1" applyFont="1" applyFill="1" applyBorder="1" applyAlignment="1">
      <x:alignment wrapText="1"/>
    </x:xf>
    <x:xf numFmtId="0" fontId="5" fillId="4" borderId="3" xfId="0" applyNumberFormat="1" applyFont="1" applyFill="1" applyBorder="1" applyAlignment="1">
      <x:alignment wrapText="1"/>
    </x:xf>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6" xfId="0" applyNumberFormat="1" applyFont="1" applyFill="1" applyBorder="1" applyAlignment="1">
      <x:alignment wrapText="1"/>
    </x:xf>
    <x:xf numFmtId="0" fontId="5" fillId="4" borderId="7" xfId="0" applyNumberFormat="1" applyFont="1" applyFill="1" applyBorder="1" applyAlignment="1">
      <x:alignment wrapText="1"/>
    </x:xf>
    <x:xf numFmtId="0" fontId="5" fillId="4" borderId="8" xfId="0" applyNumberFormat="1" applyFont="1" applyFill="1" applyBorder="1" applyAlignment="1">
      <x:alignment wrapText="1"/>
    </x:xf>
    <x:xf numFmtId="0" fontId="5" fillId="4" borderId="9" xfId="0" applyNumberFormat="1" applyFont="1" applyFill="1" applyBorder="1" applyAlignment="1">
      <x:alignment wrapText="1"/>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vertical="center" wrapText="1"/>
    </x:xf>
    <x:xf numFmtId="0" fontId="6" fillId="3" borderId="1" xfId="0" applyNumberFormat="1" applyFont="1" applyFill="1" applyBorder="1" applyAlignment="1">
      <x:alignment vertical="center" wrapText="1"/>
    </x:xf>
    <x:xf numFmtId="0" fontId="0" fillId="5" borderId="1" xfId="0" applyNumberFormat="1" applyFont="1" applyFill="1" applyBorder="1" applyAlignment="1">
      <x:alignment vertical="top"/>
    </x:xf>
    <x:xf numFmtId="200" fontId="0" fillId="5" borderId="1" xfId="0" applyNumberFormat="1" applyFont="1" applyFill="1" applyBorder="1" applyAlignment="1">
      <x:alignment vertical="top"/>
    </x:xf>
    <x:xf numFmtId="201" fontId="0" fillId="5" borderId="1" xfId="0" applyNumberFormat="1" applyFont="1" applyFill="1" applyBorder="1" applyAlignment="1">
      <x:alignment vertical="top"/>
    </x:xf>
    <x:xf numFmtId="0" fontId="0" fillId="6" borderId="0" xfId="0" applyNumberFormat="1" applyFont="1" applyFill="1" applyBorder="1" applyAlignment="1">
      <x:alignment wrapText="1"/>
    </x:xf>
    <x:xf numFmtId="0" fontId="7" fillId="6" borderId="0" xfId="0" applyNumberFormat="1" applyFont="1" applyFill="1" applyBorder="1" applyAlignment="1">
      <x:alignment wrapText="1"/>
    </x:xf>
    <x:xf numFmtId="0" fontId="7" fillId="6" borderId="10" xfId="0" applyNumberFormat="1" applyFont="1" applyFill="1" applyBorder="1" applyAlignment="1">
      <x:alignment wrapText="1"/>
    </x:xf>
    <x:xf numFmtId="0" fontId="7" fillId="6" borderId="11" xfId="0" applyNumberFormat="1" applyFont="1" applyFill="1" applyBorder="1" applyAlignment="1">
      <x:alignment wrapText="1"/>
    </x:xf>
    <x:xf numFmtId="0" fontId="7" fillId="6" borderId="12" xfId="0" applyNumberFormat="1" applyFont="1" applyFill="1" applyBorder="1" applyAlignment="1">
      <x:alignment wrapText="1"/>
    </x:xf>
    <x:xf numFmtId="0" fontId="7" fillId="6" borderId="13" xfId="0" applyNumberFormat="1" applyFont="1" applyFill="1" applyBorder="1" applyAlignment="1">
      <x:alignment wrapText="1"/>
    </x:xf>
    <x:xf numFmtId="0" fontId="7" fillId="6" borderId="14" xfId="0" applyNumberFormat="1" applyFont="1" applyFill="1" applyBorder="1" applyAlignment="1">
      <x:alignment wrapText="1"/>
    </x:xf>
    <x:xf numFmtId="0" fontId="7" fillId="6" borderId="15" xfId="0" applyNumberFormat="1" applyFont="1" applyFill="1" applyBorder="1" applyAlignment="1">
      <x:alignment wrapText="1"/>
    </x:xf>
    <x:xf numFmtId="0" fontId="7" fillId="6" borderId="16" xfId="0" applyNumberFormat="1" applyFont="1" applyFill="1" applyBorder="1" applyAlignment="1">
      <x:alignment wrapText="1"/>
    </x:xf>
    <x:xf numFmtId="0" fontId="7" fillId="6" borderId="17" xfId="0" applyNumberFormat="1" applyFont="1" applyFill="1" applyBorder="1" applyAlignment="1">
      <x:alignment wrapText="1"/>
    </x:xf>
    <x:xf numFmtId="201" fontId="0" fillId="0" borderId="1" xfId="0" applyNumberFormat="1" applyFont="1" applyFill="1" applyBorder="1" applyAlignment="1">
      <x:alignment vertical="top"/>
    </x:xf>
    <x:xf numFmtId="202" fontId="0" fillId="0" borderId="1" xfId="0" applyNumberFormat="1" applyFont="1" applyFill="1" applyBorder="1" applyAlignment="1">
      <x:alignment vertical="top"/>
    </x:xf>
    <x:xf numFmtId="203" fontId="0" fillId="0" borderId="1" xfId="0" applyNumberFormat="1" applyFont="1" applyFill="1" applyBorder="1" applyAlignment="1">
      <x:alignment vertical="top"/>
    </x:xf>
    <x:xf numFmtId="204" fontId="0" fillId="0" borderId="1" xfId="0" applyNumberFormat="1" applyFont="1" applyFill="1" applyBorder="1" applyAlignment="1">
      <x:alignment vertical="top"/>
    </x:xf>
    <x:xf numFmtId="204" fontId="0" fillId="0" borderId="1" xfId="0" applyNumberFormat="1" applyFont="1" applyFill="1" applyBorder="1" applyAlignment="1">
      <x:alignment vertical="top" wrapText="1"/>
    </x:xf>
    <x:xf numFmtId="205" fontId="0" fillId="0" borderId="1" xfId="0" applyNumberFormat="1" applyFont="1" applyFill="1" applyBorder="1" applyAlignment="1">
      <x:alignment vertical="top"/>
    </x:xf>
    <x:xf numFmtId="0" fontId="0" fillId="7" borderId="0" xfId="0" applyNumberFormat="1" applyFont="1" applyFill="1" applyBorder="1"/>
    <x:xf numFmtId="0" fontId="2" fillId="7" borderId="0" xfId="0" applyNumberFormat="1" applyFont="1" applyFill="1" applyBorder="1"/>
    <x:xf numFmtId="0" fontId="2" fillId="7" borderId="0" xfId="0" applyNumberFormat="1" applyFont="1" applyFill="1" applyBorder="1" applyAlignment="1">
      <x:alignment wrapText="1"/>
    </x:xf>
    <x:xf numFmtId="206" fontId="0" fillId="0" borderId="1" xfId="0" applyNumberFormat="1" applyFont="1" applyFill="1" applyBorder="1" applyAlignment="1">
      <x:alignment vertical="top"/>
    </x:xf>
    <x:xf numFmtId="200" fontId="0" fillId="0" borderId="1" xfId="0" applyNumberFormat="1" applyFont="1" applyFill="1" applyBorder="1" applyAlignment="1">
      <x:alignment vertical="top"/>
    </x:xf>
    <x:xf numFmtId="205" fontId="0" fillId="8" borderId="1" xfId="0" applyNumberFormat="1" applyFont="1" applyFill="1" applyBorder="1" applyAlignment="1">
      <x:alignment vertical="top"/>
    </x:xf>
    <x:xf numFmtId="205" fontId="0" fillId="6" borderId="1" xfId="0" applyNumberFormat="1" applyFont="1" applyFill="1" applyBorder="1" applyAlignment="1">
      <x:alignment vertical="top"/>
    </x:xf>
    <x:xf numFmtId="0" fontId="0" fillId="7" borderId="18" xfId="0" applyNumberFormat="1" applyFont="1" applyFill="1" applyBorder="1"/>
    <x:xf numFmtId="0" fontId="0" fillId="7" borderId="19" xfId="0" applyNumberFormat="1" applyFont="1" applyFill="1" applyBorder="1"/>
    <x:xf numFmtId="0" fontId="0" fillId="7" borderId="20" xfId="0" applyNumberFormat="1" applyFont="1" applyFill="1" applyBorder="1"/>
    <x:xf numFmtId="0" fontId="0" fillId="7" borderId="21" xfId="0" applyNumberFormat="1" applyFont="1" applyFill="1" applyBorder="1"/>
    <x:xf numFmtId="0" fontId="0" fillId="7" borderId="22" xfId="0" applyNumberFormat="1" applyFont="1" applyFill="1" applyBorder="1"/>
    <x:xf numFmtId="0" fontId="0" fillId="7" borderId="23" xfId="0" applyNumberFormat="1" applyFont="1" applyFill="1" applyBorder="1"/>
    <x:xf numFmtId="0" fontId="0" fillId="7" borderId="24" xfId="0" applyNumberFormat="1" applyFont="1" applyFill="1" applyBorder="1"/>
    <x:xf numFmtId="0" fontId="0" fillId="7" borderId="25" xfId="0" applyNumberFormat="1" applyFont="1" applyFill="1" applyBorder="1"/>
    <x:xf numFmtId="0" fontId="0" fillId="3" borderId="18" xfId="0" applyNumberFormat="1" applyFont="1" applyFill="1" applyBorder="1"/>
    <x:xf numFmtId="0" fontId="0" fillId="3" borderId="19" xfId="0" applyNumberFormat="1" applyFont="1" applyFill="1" applyBorder="1"/>
    <x:xf numFmtId="0" fontId="0" fillId="3" borderId="20" xfId="0" applyNumberFormat="1" applyFont="1" applyFill="1" applyBorder="1"/>
    <x:xf numFmtId="0" fontId="8" fillId="3" borderId="18" xfId="0" applyNumberFormat="1" applyFont="1" applyFill="1" applyBorder="1"/>
    <x:xf numFmtId="0" fontId="8" fillId="3" borderId="19" xfId="0" applyNumberFormat="1" applyFont="1" applyFill="1" applyBorder="1"/>
    <x:xf numFmtId="0" fontId="8" fillId="3" borderId="20" xfId="0" applyNumberFormat="1" applyFont="1" applyFill="1" applyBorder="1"/>
    <x:xf numFmtId="0" fontId="4" fillId="7" borderId="21" xfId="0" applyNumberFormat="1" applyFont="1" applyFill="1" applyBorder="1"/>
    <x:xf numFmtId="0" fontId="4" fillId="7" borderId="0" xfId="0" applyNumberFormat="1" applyFont="1" applyFill="1" applyBorder="1"/>
    <x:xf numFmtId="0" fontId="4" fillId="7" borderId="22" xfId="0" applyNumberFormat="1" applyFont="1" applyFill="1" applyBorder="1"/>
    <x:xf numFmtId="0" fontId="9" fillId="7" borderId="21" xfId="0" applyNumberFormat="1" applyFont="1" applyFill="1" applyBorder="1"/>
    <x:xf numFmtId="0" fontId="9" fillId="7" borderId="0" xfId="0" applyNumberFormat="1" applyFont="1" applyFill="1" applyBorder="1"/>
    <x:xf numFmtId="0" fontId="9" fillId="7" borderId="22" xfId="0" applyNumberFormat="1" applyFont="1" applyFill="1" applyBorder="1"/>
    <x:xf numFmtId="0" fontId="10" fillId="7" borderId="23" xfId="0" applyNumberFormat="1" applyFont="1" applyFill="1" applyBorder="1"/>
    <x:xf numFmtId="0" fontId="10" fillId="7" borderId="24" xfId="0" applyNumberFormat="1" applyFont="1" applyFill="1" applyBorder="1"/>
    <x:xf numFmtId="0" fontId="10" fillId="7" borderId="25" xfId="0" applyNumberFormat="1" applyFont="1" applyFill="1" applyBorder="1"/>
    <x:xf numFmtId="207" fontId="0" fillId="0" borderId="1" xfId="0" applyNumberFormat="1" applyFont="1" applyFill="1" applyBorder="1" applyAlignment="1">
      <x:alignment vertical="top"/>
    </x:xf>
    <x:xf numFmtId="0" fontId="11" fillId="4" borderId="0" xfId="0" applyNumberFormat="1" applyFont="1" applyFill="1" applyBorder="1" applyAlignment="1">
      <x:alignment wrapText="1"/>
    </x:xf>
    <x:xf numFmtId="0" fontId="11" fillId="4" borderId="2" xfId="0" applyNumberFormat="1" applyFont="1" applyFill="1" applyBorder="1" applyAlignment="1">
      <x:alignment wrapText="1"/>
    </x:xf>
    <x:xf numFmtId="0" fontId="11" fillId="4" borderId="3" xfId="0" applyNumberFormat="1" applyFont="1" applyFill="1" applyBorder="1" applyAlignment="1">
      <x:alignment wrapText="1"/>
    </x:xf>
    <x:xf numFmtId="0" fontId="11" fillId="4" borderId="4" xfId="0" applyNumberFormat="1" applyFont="1" applyFill="1" applyBorder="1" applyAlignment="1">
      <x:alignment wrapText="1"/>
    </x:xf>
    <x:xf numFmtId="0" fontId="11" fillId="4" borderId="5" xfId="0" applyNumberFormat="1" applyFont="1" applyFill="1" applyBorder="1" applyAlignment="1">
      <x:alignment wrapText="1"/>
    </x:xf>
    <x:xf numFmtId="0" fontId="11" fillId="4" borderId="6" xfId="0" applyNumberFormat="1" applyFont="1" applyFill="1" applyBorder="1" applyAlignment="1">
      <x:alignment wrapText="1"/>
    </x:xf>
    <x:xf numFmtId="0" fontId="11" fillId="4" borderId="7" xfId="0" applyNumberFormat="1" applyFont="1" applyFill="1" applyBorder="1" applyAlignment="1">
      <x:alignment wrapText="1"/>
    </x:xf>
    <x:xf numFmtId="0" fontId="11" fillId="4" borderId="8" xfId="0" applyNumberFormat="1" applyFont="1" applyFill="1" applyBorder="1" applyAlignment="1">
      <x:alignment wrapText="1"/>
    </x:xf>
    <x:xf numFmtId="0" fontId="11" fillId="4" borderId="9" xfId="0" applyNumberFormat="1" applyFont="1" applyFill="1" applyBorder="1" applyAlignment="1">
      <x:alignment wrapText="1"/>
    </x:xf>
    <x:xf numFmtId="0" fontId="5" fillId="6" borderId="0" xfId="0" applyNumberFormat="1" applyFont="1" applyFill="1" applyBorder="1" applyAlignment="1">
      <x:alignment wrapText="1"/>
    </x:xf>
    <x:xf numFmtId="0" fontId="5" fillId="6" borderId="10" xfId="0" applyNumberFormat="1" applyFont="1" applyFill="1" applyBorder="1" applyAlignment="1">
      <x:alignment wrapText="1"/>
    </x:xf>
    <x:xf numFmtId="0" fontId="5" fillId="6" borderId="11" xfId="0" applyNumberFormat="1" applyFont="1" applyFill="1" applyBorder="1" applyAlignment="1">
      <x:alignment wrapText="1"/>
    </x:xf>
    <x:xf numFmtId="0" fontId="5" fillId="6" borderId="12" xfId="0" applyNumberFormat="1" applyFont="1" applyFill="1" applyBorder="1" applyAlignment="1">
      <x:alignment wrapText="1"/>
    </x:xf>
    <x:xf numFmtId="0" fontId="5" fillId="6" borderId="13" xfId="0" applyNumberFormat="1" applyFont="1" applyFill="1" applyBorder="1" applyAlignment="1">
      <x:alignment wrapText="1"/>
    </x:xf>
    <x:xf numFmtId="0" fontId="5" fillId="6" borderId="14" xfId="0" applyNumberFormat="1" applyFont="1" applyFill="1" applyBorder="1" applyAlignment="1">
      <x:alignment wrapText="1"/>
    </x:xf>
    <x:xf numFmtId="0" fontId="5" fillId="6" borderId="15" xfId="0" applyNumberFormat="1" applyFont="1" applyFill="1" applyBorder="1" applyAlignment="1">
      <x:alignment wrapText="1"/>
    </x:xf>
    <x:xf numFmtId="0" fontId="5" fillId="6" borderId="16" xfId="0" applyNumberFormat="1" applyFont="1" applyFill="1" applyBorder="1" applyAlignment="1">
      <x:alignment wrapText="1"/>
    </x:xf>
    <x:xf numFmtId="0" fontId="5" fillId="6" borderId="17" xfId="0" applyNumberFormat="1" applyFont="1" applyFill="1" applyBorder="1" applyAlignment="1">
      <x:alignment wrapText="1"/>
    </x:xf>
  </x:cellXfs>
  <x:cellStyles count="1">
    <x:cellStyle name="Normal" xfId="0"/>
  </x:cellStyles>
  <x:dxfs count="1">
    <x:dxf>
      <x:font>
        <x:b/>
        <x:color rgb="FFB23A48"/>
      </x:font>
      <x:fill>
        <x:patternFill patternType="solid">
          <x:bgColor rgb="FFF9E9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e88df84da0f4ec1" /><Relationship Type="http://schemas.openxmlformats.org/officeDocument/2006/relationships/theme" Target="/xl/theme/theme1.xml" Id="R0790fcdfb44d4ae8" /><Relationship Type="http://schemas.openxmlformats.org/officeDocument/2006/relationships/sharedStrings" Target="/xl/sharedStrings.xml" Id="Raa9f6dfc211c44d0" /><Relationship Type="http://schemas.openxmlformats.org/officeDocument/2006/relationships/worksheet" Target="/xl/worksheets/sheet1.xml" Id="Rcbdd0abe72ca4131" /><Relationship Type="http://schemas.openxmlformats.org/officeDocument/2006/relationships/worksheet" Target="/xl/worksheets/sheet2.xml" Id="R859b1960d4a14321" /><Relationship Type="http://schemas.openxmlformats.org/officeDocument/2006/relationships/worksheet" Target="/xl/worksheets/sheet3.xml" Id="Re541ce55191a46f3" /><Relationship Type="http://schemas.openxmlformats.org/officeDocument/2006/relationships/worksheet" Target="/xl/worksheets/sheet4.xml" Id="R178adf74b6da4d5c" /><Relationship Type="http://schemas.openxmlformats.org/officeDocument/2006/relationships/worksheet" Target="/xl/worksheets/sheet5.xml" Id="R9bf1a1afc6c44e0d" /><Relationship Type="http://schemas.openxmlformats.org/officeDocument/2006/relationships/worksheet" Target="/xl/worksheets/sheet6.xml" Id="R178b93faec754213" /><Relationship Type="http://schemas.openxmlformats.org/officeDocument/2006/relationships/worksheet" Target="/xl/worksheets/sheet7.xml" Id="R22c6d40fb7114389" /></Relationships>
</file>

<file path=xl/drawings/_rels/drawing1.xml.rels>&#65279;<?xml version="1.0" encoding="utf-8"?><Relationships xmlns="http://schemas.openxmlformats.org/package/2006/relationships"><Relationship Type="http://schemas.openxmlformats.org/officeDocument/2006/relationships/chart" Target="/xl/drawings/charts/chart1.xml" Id="R2483afe57f284f77"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t>Όφελος και ζημία έναντι της ίδιας τυπικής βάσης (€/έτος)</a:t>
            </a:r>
          </a:p>
        </c:rich>
      </c:tx>
      <c:overlay val="0"/>
      <c:txPr>
        <a:bodyPr xmlns:a="http://schemas.openxmlformats.org/drawingml/2006/main" anchorCtr="1"/>
        <a:lstStyle xmlns:a="http://schemas.openxmlformats.org/drawingml/2006/main"/>
        <a:p xmlns:a="http://schemas.openxmlformats.org/drawingml/2006/main">
          <a:pPr>
            <a:defRPr sz="900"/>
          </a:pPr>
        </a:p>
      </c:txPr>
    </c:title>
    <c:plotArea>
      <c:barChart>
        <c:barDir val="col"/>
        <c:varyColors val="0"/>
        <c:ser>
          <c:idx val="0"/>
          <c:order val="0"/>
          <c:tx>
            <c:v>Όφελος από τυπικό</c:v>
          </c:tx>
          <c:cat>
            <c:strRef>
              <c:f>'Dashboard'!$A$21:$A$23</c:f>
              <c:strCache>
                <c:ptCount val="0"/>
              </c:strCache>
            </c:strRef>
          </c:cat>
          <c:val>
            <c:numRef>
              <c:f>'Dashboard'!$B$21:$B$23</c:f>
              <c:numCache>
                <c:formatCode>€#,##0</c:formatCode>
                <c:ptCount val="0"/>
              </c:numCache>
            </c:numRef>
          </c:val>
        </c:ser>
        <c:ser>
          <c:idx val="1"/>
          <c:order val="1"/>
          <c:tx>
            <c:v>Ζημία από τυπικό</c:v>
          </c:tx>
          <c:cat>
            <c:strRef>
              <c:f>'Dashboard'!$A$21:$A$23</c:f>
              <c:strCache>
                <c:ptCount val="0"/>
              </c:strCache>
            </c:strRef>
          </c:cat>
          <c:val>
            <c:numRef>
              <c:f>'Dashboard'!$C$21:$C$23</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13</xdr:row>
      <xdr:rowOff>0</xdr:rowOff>
    </xdr:from>
    <xdr:to>
      <xdr:col>12</xdr:col>
      <xdr:colOff>0</xdr:colOff>
      <xdr:row>27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483afe57f284f77"/>
        </a:graphicData>
      </a:graphic>
    </xdr:graphicFrame>
    <xdr:clientData/>
  </xdr:twoCellAnchor>
</xdr:wsDr>
</file>

<file path=xl/tables/table1.xml><?xml version="1.0" encoding="utf-8"?>
<x:table xmlns:x="http://schemas.openxmlformats.org/spreadsheetml/2006/main" id="2" name="CalculationsTable" displayName="CalculationsTable" ref="A4:M73" headerRowCount="1" totalsRowCount="0" totalsRowShown="0">
  <x:tableColumns count="13">
    <x:tableColumn id="1" name="kWh/μήνα"/>
    <x:tableColumn id="2" name="Πάροχος"/>
    <x:tableColumn id="3" name="Προϊόν"/>
    <x:tableColumn id="4" name="Κατηγορία"/>
    <x:tableColumn id="5" name="Ενέργεια κανονική (προ ΦΠΑ)"/>
    <x:tableColumn id="6" name="Πάγιο κανονικό (προ ΦΠΑ)"/>
    <x:tableColumn id="7" name="Κανονικό σύνολο με ΦΠΑ"/>
    <x:tableColumn id="8" name="Ενέργεια stress (προ ΦΠΑ)"/>
    <x:tableColumn id="9" name="Πάγιο stress (προ ΦΠΑ)"/>
    <x:tableColumn id="10" name="Stress σύνολο με ΦΠΑ"/>
    <x:tableColumn id="11" name="Επιβάρυνση όρων"/>
    <x:tableColumn id="12" name="Κανονικό €/μήνα"/>
    <x:tableColumn id="13" name="Stress €/μήνα"/>
  </x:tableColumns>
  <x:tableStyleInfo name="TableStyleMedium2" showFirstColumn="0" showLastColumn="0" showRowStripes="1" showColumnStripes="0"/>
</x:table>
</file>

<file path=xl/tables/table2.xml><?xml version="1.0" encoding="utf-8"?>
<x:table xmlns:x="http://schemas.openxmlformats.org/spreadsheetml/2006/main" id="1" name="TariffsTable" displayName="TariffsTable" ref="A4:AA27" headerRowCount="1" totalsRowCount="0" totalsRowShown="0">
  <x:tableColumns count="27">
    <x:tableColumn id="1" name="Εντός δείγματος"/>
    <x:tableColumn id="2" name="Πάροχος"/>
    <x:tableColumn id="3" name="Προϊόν"/>
    <x:tableColumn id="4" name="Κατηγορία"/>
    <x:tableColumn id="5" name="Διάρκεια (μήνες)"/>
    <x:tableColumn id="6" name="Μοντέλο κόστους"/>
    <x:tableColumn id="7" name="Πάγιο χαμηλής κατανάλωσης"/>
    <x:tableColumn id="8" name="Κανονικό πάγιο"/>
    <x:tableColumn id="9" name="Όριο χαμηλού παγίου"/>
    <x:tableColumn id="10" name="Μήνες παγίου — κανονικό"/>
    <x:tableColumn id="11" name="Μήνες παγίου — stress"/>
    <x:tableColumn id="12" name="Μήνες προωθητικής τιμής"/>
    <x:tableColumn id="13" name="Κανονική τιμή 1 — promo"/>
    <x:tableColumn id="14" name="Κανονική τιμή 1 — μετά"/>
    <x:tableColumn id="15" name="Όριο κλιμακίου/κατανάλωσης"/>
    <x:tableColumn id="16" name="Κανονική τιμή 2 — promo"/>
    <x:tableColumn id="17" name="Κανονική τιμή 2 — μετά"/>
    <x:tableColumn id="18" name="Stress τιμή 1 — promo"/>
    <x:tableColumn id="19" name="Stress τιμή 1 — μετά"/>
    <x:tableColumn id="20" name="Stress όριο"/>
    <x:tableColumn id="21" name="Stress τιμή 2 — promo"/>
    <x:tableColumn id="22" name="Stress τιμή 2 — μετά"/>
    <x:tableColumn id="23" name="Προϋπόθεση / αιτία stress"/>
    <x:tableColumn id="24" name="Επίσημη πηγή"/>
    <x:tableColumn id="25" name="Έλεγχος"/>
    <x:tableColumn id="26" name="Πεδίο σύγκρισης"/>
    <x:tableColumn id="27" name="Παρατήρηση"/>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2d1465f1a9a640f7" /></Relationships>
</file>

<file path=xl/worksheets/_rels/sheet3.xml.rels>&#65279;<?xml version="1.0" encoding="utf-8"?><Relationships xmlns="http://schemas.openxmlformats.org/package/2006/relationships"><Relationship Type="http://schemas.openxmlformats.org/officeDocument/2006/relationships/table" Target="/xl/tables/table1.xml" Id="Rc6f88c03f3d0457e" /></Relationships>
</file>

<file path=xl/worksheets/_rels/sheet4.xml.rels>&#65279;<?xml version="1.0" encoding="utf-8"?><Relationships xmlns="http://schemas.openxmlformats.org/package/2006/relationships"><Relationship Type="http://schemas.openxmlformats.org/officeDocument/2006/relationships/table" Target="/xl/tables/table2.xml" Id="Rbdae8563d54d4df1" /></Relationships>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16" hidden="0" customWidth="1"/>
    <x:col min="3" max="3" width="16" hidden="0" customWidth="1"/>
    <x:col min="4" max="4" width="16" hidden="0" customWidth="1"/>
    <x:col min="5" max="5" width="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s>
  <x:sheetData>
    <x:row r="1" ht="34" customHeight="1">
      <x:c r="A1" s="3" t="str">
        <x:v>Το ρεύμα ως χρηματοοικονομικό προϊόν</x:v>
      </x:c>
      <x:c r="B1" s="3" t="str">
        <x:v>Το ρεύμα ως χρηματοοικονομικό προϊόν</x:v>
      </x:c>
      <x:c r="C1" s="3" t="str">
        <x:v>Το ρεύμα ως χρηματοοικονομικό προϊόν</x:v>
      </x:c>
      <x:c r="D1" s="3" t="str">
        <x:v>Το ρεύμα ως χρηματοοικονομικό προϊόν</x:v>
      </x:c>
      <x:c r="E1" s="3" t="str">
        <x:v>Το ρεύμα ως χρηματοοικονομικό προϊόν</x:v>
      </x:c>
      <x:c r="F1" s="3" t="str">
        <x:v>Το ρεύμα ως χρηματοοικονομικό προϊόν</x:v>
      </x:c>
      <x:c r="G1" s="3" t="str">
        <x:v>Το ρεύμα ως χρηματοοικονομικό προϊόν</x:v>
      </x:c>
      <x:c r="H1" s="3" t="str">
        <x:v>Το ρεύμα ως χρηματοοικονομικό προϊόν</x:v>
      </x:c>
      <x:c r="I1" s="3" t="str">
        <x:v>Το ρεύμα ως χρηματοοικονομικό προϊόν</x:v>
      </x:c>
      <x:c r="J1" s="3" t="str">
        <x:v>Το ρεύμα ως χρηματοοικονομικό προϊόν</x:v>
      </x:c>
      <x:c r="K1" s="3" t="str">
        <x:v>Το ρεύμα ως χρηματοοικονομικό προϊόν</x:v>
      </x:c>
      <x:c r="L1" s="3" t="str">
        <x:v>Το ρεύμα ως χρηματοοικονομικό προϊόν</x:v>
      </x:c>
    </x:row>
    <x:row r="2" ht="34" customHeight="1">
      <x:c r="A2" s="3" t="str">
        <x:v>Το ρεύμα ως χρηματοοικονομικό προϊόν</x:v>
      </x:c>
      <x:c r="B2" s="3" t="str">
        <x:v>Το ρεύμα ως χρηματοοικονομικό προϊόν</x:v>
      </x:c>
      <x:c r="C2" s="3" t="str">
        <x:v>Το ρεύμα ως χρηματοοικονομικό προϊόν</x:v>
      </x:c>
      <x:c r="D2" s="3" t="str">
        <x:v>Το ρεύμα ως χρηματοοικονομικό προϊόν</x:v>
      </x:c>
      <x:c r="E2" s="3" t="str">
        <x:v>Το ρεύμα ως χρηματοοικονομικό προϊόν</x:v>
      </x:c>
      <x:c r="F2" s="3" t="str">
        <x:v>Το ρεύμα ως χρηματοοικονομικό προϊόν</x:v>
      </x:c>
      <x:c r="G2" s="3" t="str">
        <x:v>Το ρεύμα ως χρηματοοικονομικό προϊόν</x:v>
      </x:c>
      <x:c r="H2" s="3" t="str">
        <x:v>Το ρεύμα ως χρηματοοικονομικό προϊόν</x:v>
      </x:c>
      <x:c r="I2" s="3" t="str">
        <x:v>Το ρεύμα ως χρηματοοικονομικό προϊόν</x:v>
      </x:c>
      <x:c r="J2" s="3" t="str">
        <x:v>Το ρεύμα ως χρηματοοικονομικό προϊόν</x:v>
      </x:c>
      <x:c r="K2" s="3" t="str">
        <x:v>Το ρεύμα ως χρηματοοικονομικό προϊόν</x:v>
      </x:c>
      <x:c r="L2" s="3" t="str">
        <x:v>Το ρεύμα ως χρηματοοικονομικό προϊόν</x:v>
      </x:c>
    </x:row>
    <x:row r="4">
      <x:c r="A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B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C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D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E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F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G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H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I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J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K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c r="L4" s="5" t="str">
        <x:v>Στατικό στιγμιότυπο 21/08/2026 — ο καταναλωτής μπορεί να κερδίσει από άριστη διαχείριση, αλλά εκτίθεται σε πολύ μεγαλύτερη ζημία όταν χαθούν κρίσιμες προϋποθέσεις.</x:v>
      </x:c>
    </x:row>
    <x:row r="6">
      <x:c r="A6" s="65" t="str">
        <x:v>150 kWh/μήνα</x:v>
      </x:c>
      <x:c r="B6" s="66" t="str">
        <x:v>150 kWh/μήνα</x:v>
      </x:c>
      <x:c r="C6" s="67" t="str">
        <x:v>150 kWh/μήνα</x:v>
      </x:c>
      <x:c r="E6" s="65" t="str">
        <x:v>400 kWh/μήνα</x:v>
      </x:c>
      <x:c r="F6" s="66" t="str">
        <x:v>400 kWh/μήνα</x:v>
      </x:c>
      <x:c r="G6" s="67" t="str">
        <x:v>400 kWh/μήνα</x:v>
      </x:c>
      <x:c r="I6" s="65" t="str">
        <x:v>800 kWh/μήνα</x:v>
      </x:c>
      <x:c r="J6" s="66" t="str">
        <x:v>800 kWh/μήνα</x:v>
      </x:c>
      <x:c r="K6" s="67" t="str">
        <x:v>800 kWh/μήνα</x:v>
      </x:c>
    </x:row>
    <x:row r="7">
      <x:c r="A7" s="68" t="str">
        <x:f>"Όφελος: "&amp;TEXT(Results!H7,"€#,##0")&amp;"  |  Ζημία: "&amp;TEXT(Results!I7,"€#,##0")</x:f>
        <x:v>Όφελος: €76  |  Ζημία: €282</x:v>
      </x:c>
      <x:c r="B7" s="69"/>
      <x:c r="C7" s="70"/>
      <x:c r="E7" s="68" t="str">
        <x:f>"Όφελος: "&amp;TEXT(Results!H8,"€#,##0")&amp;"  |  Ζημία: "&amp;TEXT(Results!I8,"€#,##0")</x:f>
        <x:v>Όφελος: €72  |  Ζημία: €693</x:v>
      </x:c>
      <x:c r="F7" s="69"/>
      <x:c r="G7" s="70"/>
      <x:c r="I7" s="68" t="str">
        <x:f>"Όφελος: "&amp;TEXT(Results!H9,"€#,##0")&amp;"  |  Ζημία: "&amp;TEXT(Results!I9,"€#,##0")</x:f>
        <x:v>Όφελος: €166  |  Ζημία: €1,299</x:v>
      </x:c>
      <x:c r="J7" s="69"/>
      <x:c r="K7" s="70"/>
    </x:row>
    <x:row r="8">
      <x:c r="A8" s="71" t="str">
        <x:f>"Ασυμμετρία: "&amp;TEXT(Results!J7,"0.0x")</x:f>
        <x:v>Ασυμμετρία: 3.7x</x:v>
      </x:c>
      <x:c r="B8" s="72"/>
      <x:c r="C8" s="73"/>
      <x:c r="E8" s="71" t="str">
        <x:f>"Ασυμμετρία: "&amp;TEXT(Results!J8,"0.0x")</x:f>
        <x:v>Ασυμμετρία: 9.6x</x:v>
      </x:c>
      <x:c r="F8" s="72"/>
      <x:c r="G8" s="73"/>
      <x:c r="I8" s="71" t="str">
        <x:f>"Ασυμμετρία: "&amp;TEXT(Results!J9,"0.0x")</x:f>
        <x:v>Ασυμμετρία: 7.8x</x:v>
      </x:c>
      <x:c r="J8" s="72"/>
      <x:c r="K8" s="73"/>
    </x:row>
    <x:row r="9">
      <x:c r="A9" s="74" t="str">
        <x:f>"Διάδρομος: "&amp;TEXT(Results!K7,"€#,##0")&amp;"/έτος"</x:f>
        <x:v>Διάδρομος: €358/έτος</x:v>
      </x:c>
      <x:c r="B9" s="75"/>
      <x:c r="C9" s="76"/>
      <x:c r="E9" s="74" t="str">
        <x:f>"Διάδρομος: "&amp;TEXT(Results!K8,"€#,##0")&amp;"/έτος"</x:f>
        <x:v>Διάδρομος: €765/έτος</x:v>
      </x:c>
      <x:c r="F9" s="75"/>
      <x:c r="G9" s="76"/>
      <x:c r="I9" s="74" t="str">
        <x:f>"Διάδρομος: "&amp;TEXT(Results!K9,"€#,##0")&amp;"/έτος"</x:f>
        <x:v>Διάδρομος: €1,465/έτος</x:v>
      </x:c>
      <x:c r="J9" s="75"/>
      <x:c r="K9" s="76"/>
    </x:row>
    <x:row r="12" ht="23" customHeight="1">
      <x:c r="A12" s="8" t="str">
        <x:v>Κοινό σημείο αναφοράς: Βέλτιστο ← όφελος → Τυπικό ← ζημία → Δυσμενές</x:v>
      </x:c>
      <x:c r="B12" s="8" t="str">
        <x:v>Κοινό σημείο αναφοράς: Βέλτιστο ← όφελος → Τυπικό ← ζημία → Δυσμενές</x:v>
      </x:c>
      <x:c r="C12" s="8" t="str">
        <x:v>Κοινό σημείο αναφοράς: Βέλτιστο ← όφελος → Τυπικό ← ζημία → Δυσμενές</x:v>
      </x:c>
      <x:c r="D12" s="8" t="str">
        <x:v>Κοινό σημείο αναφοράς: Βέλτιστο ← όφελος → Τυπικό ← ζημία → Δυσμενές</x:v>
      </x:c>
      <x:c r="E12" s="8" t="str">
        <x:v>Κοινό σημείο αναφοράς: Βέλτιστο ← όφελος → Τυπικό ← ζημία → Δυσμενές</x:v>
      </x:c>
      <x:c r="F12" s="8" t="str">
        <x:v>Κοινό σημείο αναφοράς: Βέλτιστο ← όφελος → Τυπικό ← ζημία → Δυσμενές</x:v>
      </x:c>
      <x:c r="G12" s="8" t="str">
        <x:v>Κοινό σημείο αναφοράς: Βέλτιστο ← όφελος → Τυπικό ← ζημία → Δυσμενές</x:v>
      </x:c>
      <x:c r="H12" s="8" t="str">
        <x:v>Κοινό σημείο αναφοράς: Βέλτιστο ← όφελος → Τυπικό ← ζημία → Δυσμενές</x:v>
      </x:c>
      <x:c r="I12" s="8" t="str">
        <x:v>Κοινό σημείο αναφοράς: Βέλτιστο ← όφελος → Τυπικό ← ζημία → Δυσμενές</x:v>
      </x:c>
      <x:c r="J12" s="8" t="str">
        <x:v>Κοινό σημείο αναφοράς: Βέλτιστο ← όφελος → Τυπικό ← ζημία → Δυσμενές</x:v>
      </x:c>
      <x:c r="K12" s="8" t="str">
        <x:v>Κοινό σημείο αναφοράς: Βέλτιστο ← όφελος → Τυπικό ← ζημία → Δυσμενές</x:v>
      </x:c>
      <x:c r="L12" s="8" t="str">
        <x:v>Κοινό σημείο αναφοράς: Βέλτιστο ← όφελος → Τυπικό ← ζημία → Δυσμενές</x:v>
      </x:c>
    </x:row>
    <x:row r="14">
      <x:c r="A14" s="27" t="str">
        <x:v>Κατανάλωση</x:v>
      </x:c>
      <x:c r="B14" s="27" t="str">
        <x:v>Βέλτιστο</x:v>
      </x:c>
      <x:c r="C14" s="27" t="str">
        <x:v>Τυπικό</x:v>
      </x:c>
      <x:c r="D14" s="27" t="str">
        <x:v>Δυσμενές</x:v>
      </x:c>
    </x:row>
    <x:row r="15">
      <x:c r="A15" s="10" t="str">
        <x:v>150 kWh/μήνα</x:v>
      </x:c>
      <x:c r="B15" s="77" t="n">
        <x:f>Results!C7</x:f>
        <x:v>327.66720000000004</x:v>
      </x:c>
      <x:c r="C15" s="77" t="n">
        <x:f>Results!E7</x:f>
        <x:v>403.18584</x:v>
      </x:c>
      <x:c r="D15" s="77" t="n">
        <x:f>Results!F7</x:f>
        <x:v>685.608</x:v>
      </x:c>
    </x:row>
    <x:row r="16">
      <x:c r="A16" s="10" t="str">
        <x:v>400 kWh/μήνα</x:v>
      </x:c>
      <x:c r="B16" s="77" t="n">
        <x:f>Results!C8</x:f>
        <x:v>800.4060000000001</x:v>
      </x:c>
      <x:c r="C16" s="77" t="n">
        <x:f>Results!E8</x:f>
        <x:v>872.592</x:v>
      </x:c>
      <x:c r="D16" s="77" t="n">
        <x:f>Results!F8</x:f>
        <x:v>1565.832</x:v>
      </x:c>
    </x:row>
    <x:row r="17">
      <x:c r="A17" s="10" t="str">
        <x:v>800 kWh/μήνα</x:v>
      </x:c>
      <x:c r="B17" s="77" t="n">
        <x:f>Results!C9</x:f>
        <x:v>1464.0720000000001</x:v>
      </x:c>
      <x:c r="C17" s="77" t="n">
        <x:f>Results!E9</x:f>
        <x:v>1630.0934399999999</x:v>
      </x:c>
      <x:c r="D17" s="77" t="n">
        <x:f>Results!F9</x:f>
        <x:v>2929.4160000000006</x:v>
      </x:c>
    </x:row>
    <x:row r="20">
      <x:c r="A20" s="27" t="str">
        <x:v>Κατανάλωση</x:v>
      </x:c>
      <x:c r="B20" s="27" t="str">
        <x:v>Όφελος από τυπικό</x:v>
      </x:c>
      <x:c r="C20" s="27" t="str">
        <x:v>Ζημία από τυπικό</x:v>
      </x:c>
    </x:row>
    <x:row r="21">
      <x:c r="A21" s="10" t="str">
        <x:v>150 kWh/μήνα</x:v>
      </x:c>
      <x:c r="B21" s="77" t="n">
        <x:f>Results!H7</x:f>
        <x:v>75.51863999999995</x:v>
      </x:c>
      <x:c r="C21" s="77" t="n">
        <x:f>Results!I7</x:f>
        <x:v>282.42215999999996</x:v>
      </x:c>
    </x:row>
    <x:row r="22">
      <x:c r="A22" s="10" t="str">
        <x:v>400 kWh/μήνα</x:v>
      </x:c>
      <x:c r="B22" s="77" t="n">
        <x:f>Results!H8</x:f>
        <x:v>72.18599999999992</x:v>
      </x:c>
      <x:c r="C22" s="77" t="n">
        <x:f>Results!I8</x:f>
        <x:v>693.2400000000001</x:v>
      </x:c>
    </x:row>
    <x:row r="23">
      <x:c r="A23" s="10" t="str">
        <x:v>800 kWh/μήνα</x:v>
      </x:c>
      <x:c r="B23" s="77" t="n">
        <x:f>Results!H9</x:f>
        <x:v>166.02143999999976</x:v>
      </x:c>
      <x:c r="C23" s="77" t="n">
        <x:f>Results!I9</x:f>
        <x:v>1299.3225600000007</x:v>
      </x:c>
    </x:row>
    <x:row r="26">
      <x:c r="A26" s="79" t="str">
        <x:f>"Κρίσιμο εύρημα: στο μεσαίο νοικοκυριό (400 kWh/μήνα), το δυνητικό όφελος της βέλτιστης επιλογής είναι "&amp;TEXT(Results!H8,"€#,##0")&amp;" τον χρόνο, ενώ η δυσμενής έκθεση φθάνει τα "&amp;TEXT(Results!I8,"€#,##0")&amp;" — "&amp;TEXT(Results!J8,"0.0")&amp;" φορές μεγαλύτερη. Η σχέση είναι δομικά ασύμμετρη."</x:f>
        <x:v>Κρίσιμο εύρημα: στο μεσαίο νοικοκυριό (400 kWh/μήνα), το δυνητικό όφελος της βέλτιστης επιλογής είναι €72 τον χρόνο, ενώ η δυσμενής έκθεση φθάνει τα €693 — 9.6 φορές μεγαλύτερη. Η σχέση είναι δομικά ασύμμετρη.</x:v>
      </x:c>
      <x:c r="B26" s="80"/>
      <x:c r="C26" s="80"/>
      <x:c r="D26" s="81"/>
    </x:row>
    <x:row r="27">
      <x:c r="A27" s="82"/>
      <x:c r="B27" s="78"/>
      <x:c r="C27" s="78"/>
      <x:c r="D27" s="83"/>
    </x:row>
    <x:row r="28">
      <x:c r="A28" s="82"/>
      <x:c r="B28" s="78"/>
      <x:c r="C28" s="78"/>
      <x:c r="D28" s="83"/>
    </x:row>
    <x:row r="29">
      <x:c r="A29" s="82"/>
      <x:c r="B29" s="78"/>
      <x:c r="C29" s="78"/>
      <x:c r="D29" s="83"/>
    </x:row>
    <x:row r="30">
      <x:c r="A30" s="84"/>
      <x:c r="B30" s="85"/>
      <x:c r="C30" s="85"/>
      <x:c r="D30" s="86"/>
    </x:row>
    <x:row r="32">
      <x:c r="A32" s="88"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B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C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D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E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F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G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H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I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J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K32" s="89"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L32" s="90"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row>
    <x:row r="33">
      <x:c r="A33" s="91"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B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C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D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E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F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G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H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I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J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K33" s="87"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L33" s="92"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row>
    <x:row r="34">
      <x:c r="A34" s="93"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B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C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D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E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F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G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H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I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J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K34" s="94"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c r="L34" s="95" t="str">
        <x:v>Ερμηνεία: όταν η κατανάλωση ρεύματος απαιτεί σύγκριση δεκάδων προϊόντων, διαρκή παρακολούθηση μεταβλητών τιμών και τήρηση όρων που μπορούν να διπλασιάσουν σχεδόν τη χρέωση ενέργειας, δεν ζητείται απλώς «ενημέρωση» από τον πολίτη. Ζητείται διαχείριση χρηματοοικονομικού προϊόντος χωρίς τον θεσμικό μηχανισμό συμβουλής, ελέγχου και λογοδοσίας που θα θεωρούσαμε αυτονόητο σε άλλες αγορές.</x:v>
      </x:c>
    </x:row>
  </x:sheetData>
  <x:mergeCells>
    <x:mergeCell ref="A1:L2"/>
    <x:mergeCell ref="A4:L4"/>
    <x:mergeCell ref="A6:C6"/>
    <x:mergeCell ref="A7:C7"/>
    <x:mergeCell ref="A8:C8"/>
    <x:mergeCell ref="A9:C9"/>
    <x:mergeCell ref="E6:G6"/>
    <x:mergeCell ref="E7:G7"/>
    <x:mergeCell ref="E8:G8"/>
    <x:mergeCell ref="E9:G9"/>
    <x:mergeCell ref="I6:K6"/>
    <x:mergeCell ref="I7:K7"/>
    <x:mergeCell ref="I8:K8"/>
    <x:mergeCell ref="I9:K9"/>
    <x:mergeCell ref="A12:L12"/>
    <x:mergeCell ref="A26:D30"/>
    <x:mergeCell ref="A32:L34"/>
  </x:mergeCells>
  <x:pageMargins left="0.7" right="0.7" top="0.75" bottom="0.75" header="0.3" footer="0.3"/>
  <x:drawing xmlns:r="http://schemas.openxmlformats.org/officeDocument/2006/relationships" r:id="R2d1465f1a9a640f7"/>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3" hidden="0" customWidth="1"/>
    <x:col min="3" max="3" width="17" hidden="0" customWidth="1"/>
    <x:col min="4" max="4" width="28" hidden="0" customWidth="1"/>
    <x:col min="5" max="5" width="16" hidden="0" customWidth="1"/>
    <x:col min="6" max="6" width="16" hidden="0" customWidth="1"/>
    <x:col min="7" max="7" width="28" hidden="0" customWidth="1"/>
    <x:col min="8" max="8" width="17"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 min="17" max="17" width="34" hidden="0" customWidth="1"/>
  </x:cols>
  <x:sheetData>
    <x:row r="1" ht="34" customHeight="1">
      <x:c r="A1" s="3" t="str">
        <x:v>Αποτελέσματα: ίδιο σημείο αναφοράς, χωριστό όφελος και ζημία</x:v>
      </x:c>
      <x:c r="B1" s="3" t="str">
        <x:v>Αποτελέσματα: ίδιο σημείο αναφοράς, χωριστό όφελος και ζημία</x:v>
      </x:c>
      <x:c r="C1" s="3" t="str">
        <x:v>Αποτελέσματα: ίδιο σημείο αναφοράς, χωριστό όφελος και ζημία</x:v>
      </x:c>
      <x:c r="D1" s="3" t="str">
        <x:v>Αποτελέσματα: ίδιο σημείο αναφοράς, χωριστό όφελος και ζημία</x:v>
      </x:c>
      <x:c r="E1" s="3" t="str">
        <x:v>Αποτελέσματα: ίδιο σημείο αναφοράς, χωριστό όφελος και ζημία</x:v>
      </x:c>
      <x:c r="F1" s="3" t="str">
        <x:v>Αποτελέσματα: ίδιο σημείο αναφοράς, χωριστό όφελος και ζημία</x:v>
      </x:c>
      <x:c r="G1" s="3" t="str">
        <x:v>Αποτελέσματα: ίδιο σημείο αναφοράς, χωριστό όφελος και ζημία</x:v>
      </x:c>
      <x:c r="H1" s="3" t="str">
        <x:v>Αποτελέσματα: ίδιο σημείο αναφοράς, χωριστό όφελος και ζημία</x:v>
      </x:c>
      <x:c r="I1" s="3" t="str">
        <x:v>Αποτελέσματα: ίδιο σημείο αναφοράς, χωριστό όφελος και ζημία</x:v>
      </x:c>
      <x:c r="J1" s="3" t="str">
        <x:v>Αποτελέσματα: ίδιο σημείο αναφοράς, χωριστό όφελος και ζημία</x:v>
      </x:c>
      <x:c r="K1" s="3" t="str">
        <x:v>Αποτελέσματα: ίδιο σημείο αναφοράς, χωριστό όφελος και ζημία</x:v>
      </x:c>
      <x:c r="L1" s="3" t="str">
        <x:v>Αποτελέσματα: ίδιο σημείο αναφοράς, χωριστό όφελος και ζημία</x:v>
      </x:c>
      <x:c r="M1" s="3" t="str">
        <x:v>Αποτελέσματα: ίδιο σημείο αναφοράς, χωριστό όφελος και ζημία</x:v>
      </x:c>
      <x:c r="N1" s="3" t="str">
        <x:v>Αποτελέσματα: ίδιο σημείο αναφοράς, χωριστό όφελος και ζημία</x:v>
      </x:c>
      <x:c r="O1" s="3" t="str">
        <x:v>Αποτελέσματα: ίδιο σημείο αναφοράς, χωριστό όφελος και ζημία</x:v>
      </x:c>
      <x:c r="P1" s="3" t="str">
        <x:v>Αποτελέσματα: ίδιο σημείο αναφοράς, χωριστό όφελος και ζημία</x:v>
      </x:c>
      <x:c r="Q1" s="3" t="str">
        <x:v>Αποτελέσματα: ίδιο σημείο αναφοράς, χωριστό όφελος και ζημία</x:v>
      </x:c>
    </x:row>
    <x:row r="2" ht="34" customHeight="1">
      <x:c r="A2" s="3" t="str">
        <x:v>Αποτελέσματα: ίδιο σημείο αναφοράς, χωριστό όφελος και ζημία</x:v>
      </x:c>
      <x:c r="B2" s="3" t="str">
        <x:v>Αποτελέσματα: ίδιο σημείο αναφοράς, χωριστό όφελος και ζημία</x:v>
      </x:c>
      <x:c r="C2" s="3" t="str">
        <x:v>Αποτελέσματα: ίδιο σημείο αναφοράς, χωριστό όφελος και ζημία</x:v>
      </x:c>
      <x:c r="D2" s="3" t="str">
        <x:v>Αποτελέσματα: ίδιο σημείο αναφοράς, χωριστό όφελος και ζημία</x:v>
      </x:c>
      <x:c r="E2" s="3" t="str">
        <x:v>Αποτελέσματα: ίδιο σημείο αναφοράς, χωριστό όφελος και ζημία</x:v>
      </x:c>
      <x:c r="F2" s="3" t="str">
        <x:v>Αποτελέσματα: ίδιο σημείο αναφοράς, χωριστό όφελος και ζημία</x:v>
      </x:c>
      <x:c r="G2" s="3" t="str">
        <x:v>Αποτελέσματα: ίδιο σημείο αναφοράς, χωριστό όφελος και ζημία</x:v>
      </x:c>
      <x:c r="H2" s="3" t="str">
        <x:v>Αποτελέσματα: ίδιο σημείο αναφοράς, χωριστό όφελος και ζημία</x:v>
      </x:c>
      <x:c r="I2" s="3" t="str">
        <x:v>Αποτελέσματα: ίδιο σημείο αναφοράς, χωριστό όφελος και ζημία</x:v>
      </x:c>
      <x:c r="J2" s="3" t="str">
        <x:v>Αποτελέσματα: ίδιο σημείο αναφοράς, χωριστό όφελος και ζημία</x:v>
      </x:c>
      <x:c r="K2" s="3" t="str">
        <x:v>Αποτελέσματα: ίδιο σημείο αναφοράς, χωριστό όφελος και ζημία</x:v>
      </x:c>
      <x:c r="L2" s="3" t="str">
        <x:v>Αποτελέσματα: ίδιο σημείο αναφοράς, χωριστό όφελος και ζημία</x:v>
      </x:c>
      <x:c r="M2" s="3" t="str">
        <x:v>Αποτελέσματα: ίδιο σημείο αναφοράς, χωριστό όφελος και ζημία</x:v>
      </x:c>
      <x:c r="N2" s="3" t="str">
        <x:v>Αποτελέσματα: ίδιο σημείο αναφοράς, χωριστό όφελος και ζημία</x:v>
      </x:c>
      <x:c r="O2" s="3" t="str">
        <x:v>Αποτελέσματα: ίδιο σημείο αναφοράς, χωριστό όφελος και ζημία</x:v>
      </x:c>
      <x:c r="P2" s="3" t="str">
        <x:v>Αποτελέσματα: ίδιο σημείο αναφοράς, χωριστό όφελος και ζημία</x:v>
      </x:c>
      <x:c r="Q2" s="3" t="str">
        <x:v>Αποτελέσματα: ίδιο σημείο αναφοράς, χωριστό όφελος και ζημία</x:v>
      </x:c>
    </x:row>
    <x:row r="4">
      <x:c r="A4" s="49" t="str">
        <x:v>Τυπική βάση = διάμεσος κανονικού ετήσιου κόστους του δείγματος. Όλα τα ποσά αφορούν προμήθεια και περιλαμβάνουν ΦΠΑ 6%.</x:v>
      </x:c>
      <x:c r="B4" s="49" t="str">
        <x:v>Τυπική βάση = διάμεσος κανονικού ετήσιου κόστους του δείγματος. Όλα τα ποσά αφορούν προμήθεια και περιλαμβάνουν ΦΠΑ 6%.</x:v>
      </x:c>
      <x:c r="C4" s="49" t="str">
        <x:v>Τυπική βάση = διάμεσος κανονικού ετήσιου κόστους του δείγματος. Όλα τα ποσά αφορούν προμήθεια και περιλαμβάνουν ΦΠΑ 6%.</x:v>
      </x:c>
      <x:c r="D4" s="49" t="str">
        <x:v>Τυπική βάση = διάμεσος κανονικού ετήσιου κόστους του δείγματος. Όλα τα ποσά αφορούν προμήθεια και περιλαμβάνουν ΦΠΑ 6%.</x:v>
      </x:c>
      <x:c r="E4" s="49" t="str">
        <x:v>Τυπική βάση = διάμεσος κανονικού ετήσιου κόστους του δείγματος. Όλα τα ποσά αφορούν προμήθεια και περιλαμβάνουν ΦΠΑ 6%.</x:v>
      </x:c>
      <x:c r="F4" s="49" t="str">
        <x:v>Τυπική βάση = διάμεσος κανονικού ετήσιου κόστους του δείγματος. Όλα τα ποσά αφορούν προμήθεια και περιλαμβάνουν ΦΠΑ 6%.</x:v>
      </x:c>
      <x:c r="G4" s="49" t="str">
        <x:v>Τυπική βάση = διάμεσος κανονικού ετήσιου κόστους του δείγματος. Όλα τα ποσά αφορούν προμήθεια και περιλαμβάνουν ΦΠΑ 6%.</x:v>
      </x:c>
      <x:c r="H4" s="49" t="str">
        <x:v>Τυπική βάση = διάμεσος κανονικού ετήσιου κόστους του δείγματος. Όλα τα ποσά αφορούν προμήθεια και περιλαμβάνουν ΦΠΑ 6%.</x:v>
      </x:c>
      <x:c r="I4" s="49" t="str">
        <x:v>Τυπική βάση = διάμεσος κανονικού ετήσιου κόστους του δείγματος. Όλα τα ποσά αφορούν προμήθεια και περιλαμβάνουν ΦΠΑ 6%.</x:v>
      </x:c>
      <x:c r="J4" s="49" t="str">
        <x:v>Τυπική βάση = διάμεσος κανονικού ετήσιου κόστους του δείγματος. Όλα τα ποσά αφορούν προμήθεια και περιλαμβάνουν ΦΠΑ 6%.</x:v>
      </x:c>
      <x:c r="K4" s="49" t="str">
        <x:v>Τυπική βάση = διάμεσος κανονικού ετήσιου κόστους του δείγματος. Όλα τα ποσά αφορούν προμήθεια και περιλαμβάνουν ΦΠΑ 6%.</x:v>
      </x:c>
      <x:c r="L4" s="49" t="str">
        <x:v>Τυπική βάση = διάμεσος κανονικού ετήσιου κόστους του δείγματος. Όλα τα ποσά αφορούν προμήθεια και περιλαμβάνουν ΦΠΑ 6%.</x:v>
      </x:c>
      <x:c r="M4" s="49" t="str">
        <x:v>Τυπική βάση = διάμεσος κανονικού ετήσιου κόστους του δείγματος. Όλα τα ποσά αφορούν προμήθεια και περιλαμβάνουν ΦΠΑ 6%.</x:v>
      </x:c>
      <x:c r="N4" s="49" t="str">
        <x:v>Τυπική βάση = διάμεσος κανονικού ετήσιου κόστους του δείγματος. Όλα τα ποσά αφορούν προμήθεια και περιλαμβάνουν ΦΠΑ 6%.</x:v>
      </x:c>
      <x:c r="O4" s="49" t="str">
        <x:v>Τυπική βάση = διάμεσος κανονικού ετήσιου κόστους του δείγματος. Όλα τα ποσά αφορούν προμήθεια και περιλαμβάνουν ΦΠΑ 6%.</x:v>
      </x:c>
      <x:c r="P4" s="49" t="str">
        <x:v>Τυπική βάση = διάμεσος κανονικού ετήσιου κόστους του δείγματος. Όλα τα ποσά αφορούν προμήθεια και περιλαμβάνουν ΦΠΑ 6%.</x:v>
      </x:c>
      <x:c r="Q4" s="49" t="str">
        <x:v>Τυπική βάση = διάμεσος κανονικού ετήσιου κόστους του δείγματος. Όλα τα ποσά αφορούν προμήθεια και περιλαμβάνουν ΦΠΑ 6%.</x:v>
      </x:c>
    </x:row>
    <x:row r="6">
      <x:c r="A6" s="27" t="str">
        <x:v>kWh/μήνα</x:v>
      </x:c>
      <x:c r="B6" s="27" t="str">
        <x:v>kWh/έτος</x:v>
      </x:c>
      <x:c r="C6" s="27" t="str">
        <x:v>Βέλτιστο €/έτος</x:v>
      </x:c>
      <x:c r="D6" s="27" t="str">
        <x:v>Βέλτιστο προϊόν</x:v>
      </x:c>
      <x:c r="E6" s="27" t="str">
        <x:v>Τυπικό €/έτος</x:v>
      </x:c>
      <x:c r="F6" s="27" t="str">
        <x:v>Δυσμενές €/έτος</x:v>
      </x:c>
      <x:c r="G6" s="27" t="str">
        <x:v>Δυσμενές προϊόν</x:v>
      </x:c>
      <x:c r="H6" s="27" t="str">
        <x:v>Όφελος G</x:v>
      </x:c>
      <x:c r="I6" s="27" t="str">
        <x:v>Ζημία L</x:v>
      </x:c>
      <x:c r="J6" s="27" t="str">
        <x:v>Ασυμμετρία A=L/G</x:v>
      </x:c>
      <x:c r="K6" s="27" t="str">
        <x:v>Διάδρομος R</x:v>
      </x:c>
      <x:c r="L6" s="27" t="str">
        <x:v>Όφελος % τυπικού</x:v>
      </x:c>
      <x:c r="M6" s="27" t="str">
        <x:v>Ζημία % τυπικού</x:v>
      </x:c>
      <x:c r="N6" s="27" t="str">
        <x:v>ΔΕΗ Γ1/Γ1Ν</x:v>
      </x:c>
      <x:c r="O6" s="27" t="str">
        <x:v>Κανονικό εύρος</x:v>
      </x:c>
      <x:c r="P6" s="27" t="str">
        <x:v>Μέγ. επιβάρυνση όρων</x:v>
      </x:c>
      <x:c r="Q6" s="27" t="str">
        <x:v>Συμπέρασμα</x:v>
      </x:c>
    </x:row>
    <x:row r="7">
      <x:c r="A7" s="41" t="n">
        <x:f>Assumptions!B10</x:f>
        <x:v>150</x:v>
      </x:c>
      <x:c r="B7" s="41" t="n">
        <x:f>A7*Assumptions!$B$6</x:f>
        <x:v>1800</x:v>
      </x:c>
      <x:c r="C7" s="46" t="n">
        <x:f>MIN(Calculations!$G$5:$G$27)</x:f>
        <x:v>327.66720000000004</x:v>
      </x:c>
      <x:c r="D7" s="46" t="str">
        <x:f>INDEX(Calculations!$C$5:$C$27,MATCH(C7,Calculations!$G$5:$G$27,0))</x:f>
        <x:v>Γ1/Γ1Ν Οικιακό</x:v>
      </x:c>
      <x:c r="E7" s="46" t="n">
        <x:f>MEDIAN(Calculations!$G$5:$G$27)</x:f>
        <x:v>403.18584</x:v>
      </x:c>
      <x:c r="F7" s="46" t="n">
        <x:f>MAX(Calculations!$J$5:$J$27)</x:f>
        <x:v>685.608</x:v>
      </x:c>
      <x:c r="G7" s="46" t="str">
        <x:f>INDEX(Calculations!$C$5:$C$27,MATCH(F7,Calculations!$J$5:$J$27,0))</x:f>
        <x:v>Blue Flat</x:v>
      </x:c>
      <x:c r="H7" s="52" t="n">
        <x:f>E7-C7</x:f>
        <x:v>75.51863999999995</x:v>
      </x:c>
      <x:c r="I7" s="53" t="n">
        <x:f>F7-E7</x:f>
        <x:v>282.42215999999996</x:v>
      </x:c>
      <x:c r="J7" s="50" t="n">
        <x:f>IF(H7&gt;0,I7/H7,NA())</x:f>
        <x:v>3.739767559373423</x:v>
      </x:c>
      <x:c r="K7" s="46" t="n">
        <x:f>F7-C7</x:f>
        <x:v>357.9407999999999</x:v>
      </x:c>
      <x:c r="L7" s="51" t="n">
        <x:f>H7/E7</x:f>
        <x:v>0.18730479225163252</x:v>
      </x:c>
      <x:c r="M7" s="51" t="n">
        <x:f>I7/E7</x:f>
        <x:v>0.7004763857778338</x:v>
      </x:c>
      <x:c r="N7" s="46" t="n">
        <x:f>INDEX(Calculations!$G$5:$G$27,MATCH("Γ1/Γ1Ν Οικιακό",Calculations!$C$5:$C$27,0))</x:f>
        <x:v>327.66720000000004</x:v>
      </x:c>
      <x:c r="O7" s="46" t="n">
        <x:f>MAX(Calculations!$G$5:$G$27)-MIN(Calculations!$G$5:$G$27)</x:f>
        <x:v>190.03679999999991</x:v>
      </x:c>
      <x:c r="P7" s="46" t="n">
        <x:f>MAX(Calculations!$K$5:$K$27)</x:f>
        <x:v>267.12000000000006</x:v>
      </x:c>
      <x:c r="Q7" s="10" t="str">
        <x:f>IF(J7&gt;1,"Η ζημία υπερβαίνει το όφελος κατά "&amp;TEXT(J7,"0.0x"),"Σχεδόν συμμετρικός διάδρομος")</x:f>
        <x:v>Η ζημία υπερβαίνει το όφελος κατά 3.7x</x:v>
      </x:c>
    </x:row>
    <x:row r="8">
      <x:c r="A8" s="41" t="n">
        <x:f>Assumptions!B11</x:f>
        <x:v>400</x:v>
      </x:c>
      <x:c r="B8" s="41" t="n">
        <x:f>A8*Assumptions!$B$6</x:f>
        <x:v>4800</x:v>
      </x:c>
      <x:c r="C8" s="46" t="n">
        <x:f>MIN(Calculations!$G$28:$G$50)</x:f>
        <x:v>800.4060000000001</x:v>
      </x:c>
      <x:c r="D8" s="46" t="str">
        <x:f>INDEX(Calculations!$C$28:$C$50,MATCH(C8,Calculations!$G$28:$G$50,0))</x:f>
        <x:v>Blue Flat 18M</x:v>
      </x:c>
      <x:c r="E8" s="46" t="n">
        <x:f>MEDIAN(Calculations!$G$28:$G$50)</x:f>
        <x:v>872.592</x:v>
      </x:c>
      <x:c r="F8" s="46" t="n">
        <x:f>MAX(Calculations!$J$28:$J$50)</x:f>
        <x:v>1565.832</x:v>
      </x:c>
      <x:c r="G8" s="46" t="str">
        <x:f>INDEX(Calculations!$C$28:$C$50,MATCH(F8,Calculations!$J$28:$J$50,0))</x:f>
        <x:v>adjust 1.0 promo</x:v>
      </x:c>
      <x:c r="H8" s="52" t="n">
        <x:f>E8-C8</x:f>
        <x:v>72.18599999999992</x:v>
      </x:c>
      <x:c r="I8" s="53" t="n">
        <x:f>F8-E8</x:f>
        <x:v>693.2400000000001</x:v>
      </x:c>
      <x:c r="J8" s="50" t="n">
        <x:f>IF(H8&gt;0,I8/H8,NA())</x:f>
        <x:v>9.603524229074901</x:v>
      </x:c>
      <x:c r="K8" s="46" t="n">
        <x:f>F8-C8</x:f>
        <x:v>765.426</x:v>
      </x:c>
      <x:c r="L8" s="51" t="n">
        <x:f>H8/E8</x:f>
        <x:v>0.0827259475218658</x:v>
      </x:c>
      <x:c r="M8" s="51" t="n">
        <x:f>I8/E8</x:f>
        <x:v>0.7944606413994171</x:v>
      </x:c>
      <x:c r="N8" s="46" t="n">
        <x:f>INDEX(Calculations!$G$28:$G$50,MATCH("Γ1/Γ1Ν Οικιακό",Calculations!$C$28:$C$50,0))</x:f>
        <x:v>846.84672</x:v>
      </x:c>
      <x:c r="O8" s="46" t="n">
        <x:f>MAX(Calculations!$G$28:$G$50)-MIN(Calculations!$G$28:$G$50)</x:f>
        <x:v>474.1379999999998</x:v>
      </x:c>
      <x:c r="P8" s="46" t="n">
        <x:f>MAX(Calculations!$K$28:$K$50)</x:f>
        <x:v>712.32</x:v>
      </x:c>
      <x:c r="Q8" s="10" t="str">
        <x:f>IF(J8&gt;1,"Η ζημία υπερβαίνει το όφελος κατά "&amp;TEXT(J8,"0.0x"),"Σχεδόν συμμετρικός διάδρομος")</x:f>
        <x:v>Η ζημία υπερβαίνει το όφελος κατά 9.6x</x:v>
      </x:c>
    </x:row>
    <x:row r="9">
      <x:c r="A9" s="41" t="n">
        <x:f>Assumptions!B12</x:f>
        <x:v>800</x:v>
      </x:c>
      <x:c r="B9" s="41" t="n">
        <x:f>A9*Assumptions!$B$6</x:f>
        <x:v>9600</x:v>
      </x:c>
      <x:c r="C9" s="46" t="n">
        <x:f>MIN(Calculations!$G$51:$G$73)</x:f>
        <x:v>1464.0720000000001</x:v>
      </x:c>
      <x:c r="D9" s="46" t="str">
        <x:f>INDEX(Calculations!$C$51:$C$73,MATCH(C9,Calculations!$G$51:$G$73,0))</x:f>
        <x:v>Power Home Fixed 1Y</x:v>
      </x:c>
      <x:c r="E9" s="46" t="n">
        <x:f>MEDIAN(Calculations!$G$51:$G$73)</x:f>
        <x:v>1630.0934399999999</x:v>
      </x:c>
      <x:c r="F9" s="46" t="n">
        <x:f>MAX(Calculations!$J$51:$J$73)</x:f>
        <x:v>2929.4160000000006</x:v>
      </x:c>
      <x:c r="G9" s="46" t="str">
        <x:f>INDEX(Calculations!$C$51:$C$73,MATCH(F9,Calculations!$J$51:$J$73,0))</x:f>
        <x:v>adjust 1.0 promo</x:v>
      </x:c>
      <x:c r="H9" s="52" t="n">
        <x:f>E9-C9</x:f>
        <x:v>166.02143999999976</x:v>
      </x:c>
      <x:c r="I9" s="53" t="n">
        <x:f>F9-E9</x:f>
        <x:v>1299.3225600000007</x:v>
      </x:c>
      <x:c r="J9" s="50" t="n">
        <x:f>IF(H9&gt;0,I9/H9,NA())</x:f>
        <x:v>7.826233527428762</x:v>
      </x:c>
      <x:c r="K9" s="46" t="n">
        <x:f>F9-C9</x:f>
        <x:v>1465.3440000000005</x:v>
      </x:c>
      <x:c r="L9" s="51" t="n">
        <x:f>H9/E9</x:f>
        <x:v>0.10184780573069466</x:v>
      </x:c>
      <x:c r="M9" s="51" t="n">
        <x:f>I9/E9</x:f>
        <x:v>0.7970847119046138</x:v>
      </x:c>
      <x:c r="N9" s="46" t="n">
        <x:f>INDEX(Calculations!$G$51:$G$73,MATCH("Γ1/Γ1Ν Οικιακό",Calculations!$C$51:$C$73,0))</x:f>
        <x:v>1630.0934399999999</x:v>
      </x:c>
      <x:c r="O9" s="46" t="n">
        <x:f>MAX(Calculations!$G$51:$G$73)-MIN(Calculations!$G$51:$G$73)</x:f>
        <x:v>1021.4159999999997</x:v>
      </x:c>
      <x:c r="P9" s="46" t="n">
        <x:f>MAX(Calculations!$K$51:$K$73)</x:f>
        <x:v>1424.6400000000006</x:v>
      </x:c>
      <x:c r="Q9" s="10" t="str">
        <x:f>IF(J9&gt;1,"Η ζημία υπερβαίνει το όφελος κατά "&amp;TEXT(J9,"0.0x"),"Σχεδόν συμμετρικός διάδρομος")</x:f>
        <x:v>Η ζημία υπερβαίνει το όφελος κατά 7.8x</x:v>
      </x:c>
    </x:row>
    <x:row r="12" ht="23" customHeight="1">
      <x:c r="A12" s="8" t="str">
        <x:v>Έλεγχος ευαισθησίας: τι ακριβώς αλλάζει</x:v>
      </x:c>
      <x:c r="B12" s="8" t="str">
        <x:v>Έλεγχος ευαισθησίας: τι ακριβώς αλλάζει</x:v>
      </x:c>
      <x:c r="C12" s="8" t="str">
        <x:v>Έλεγχος ευαισθησίας: τι ακριβώς αλλάζει</x:v>
      </x:c>
      <x:c r="D12" s="8" t="str">
        <x:v>Έλεγχος ευαισθησίας: τι ακριβώς αλλάζει</x:v>
      </x:c>
      <x:c r="E12" s="8" t="str">
        <x:v>Έλεγχος ευαισθησίας: τι ακριβώς αλλάζει</x:v>
      </x:c>
      <x:c r="F12" s="8" t="str">
        <x:v>Έλεγχος ευαισθησίας: τι ακριβώς αλλάζει</x:v>
      </x:c>
      <x:c r="G12" s="8" t="str">
        <x:v>Έλεγχος ευαισθησίας: τι ακριβώς αλλάζει</x:v>
      </x:c>
      <x:c r="H12" s="8" t="str">
        <x:v>Έλεγχος ευαισθησίας: τι ακριβώς αλλάζει</x:v>
      </x:c>
      <x:c r="I12" s="8" t="str">
        <x:v>Έλεγχος ευαισθησίας: τι ακριβώς αλλάζει</x:v>
      </x:c>
      <x:c r="J12" s="8" t="str">
        <x:v>Έλεγχος ευαισθησίας: τι ακριβώς αλλάζει</x:v>
      </x:c>
      <x:c r="K12" s="8" t="str">
        <x:v>Έλεγχος ευαισθησίας: τι ακριβώς αλλάζει</x:v>
      </x:c>
      <x:c r="L12" s="8" t="str">
        <x:v>Έλεγχος ευαισθησίας: τι ακριβώς αλλάζει</x:v>
      </x:c>
      <x:c r="M12" s="8" t="str">
        <x:v>Έλεγχος ευαισθησίας: τι ακριβώς αλλάζει</x:v>
      </x:c>
      <x:c r="N12" s="8" t="str">
        <x:v>Έλεγχος ευαισθησίας: τι ακριβώς αλλάζει</x:v>
      </x:c>
      <x:c r="O12" s="8" t="str">
        <x:v>Έλεγχος ευαισθησίας: τι ακριβώς αλλάζει</x:v>
      </x:c>
      <x:c r="P12" s="8" t="str">
        <x:v>Έλεγχος ευαισθησίας: τι ακριβώς αλλάζει</x:v>
      </x:c>
      <x:c r="Q12" s="8" t="str">
        <x:v>Έλεγχος ευαισθησίας: τι ακριβώς αλλάζει</x:v>
      </x:c>
    </x:row>
    <x:row r="13">
      <x:c r="A13" s="27" t="str">
        <x:v>Μεταβολή</x:v>
      </x:c>
      <x:c r="B13" s="27" t="str">
        <x:v>Επίδραση</x:v>
      </x:c>
      <x:c r="C13" s="27" t="str">
        <x:v>Ερμηνεία</x:v>
      </x:c>
    </x:row>
    <x:row r="14">
      <x:c r="A14" s="12" t="str">
        <x:v>Χωρίς ΦΠΑ</x:v>
      </x:c>
      <x:c r="B14" s="12" t="str">
        <x:v>Ο λόγος ασυμμετρίας δεν αλλάζει ουσιαστικά</x:v>
      </x:c>
      <x:c r="C14" s="12" t="str">
        <x:v>Ο ίδιος συντελεστής εφαρμόζεται σε όλες τις διαδρομές.</x:v>
      </x:c>
    </x:row>
    <x:row r="15">
      <x:c r="A15" s="12" t="str">
        <x:v>Με ρυθμιζόμενες χρεώσεις</x:v>
      </x:c>
      <x:c r="B15" s="12" t="str">
        <x:v>Τα ποσοστά οφέλους/ζημίας επί του συνολικού λογαριασμού μειώνονται</x:v>
      </x:c>
      <x:c r="C15" s="12" t="str">
        <x:v>Οι κοινές χρεώσεις αυξάνουν τον παρονομαστή, όχι τη διαφορά επιλογής προϊόντος.</x:v>
      </x:c>
    </x:row>
    <x:row r="16">
      <x:c r="A16" s="12" t="str">
        <x:v>Απώλεια έκπτωσης για λιγότερους μήνες</x:v>
      </x:c>
      <x:c r="B16" s="12" t="str">
        <x:v>Η ζημία μειώνεται περίπου αναλογικά</x:v>
      </x:c>
      <x:c r="C16" s="12" t="str">
        <x:v>Το βασικό φύλλο χρησιμοποιεί 12 μήνες για να αποτυπώσει το δυσμενές όριο.</x:v>
      </x:c>
    </x:row>
    <x:row r="17">
      <x:c r="A17" s="12" t="str">
        <x:v>Προσθήκη ρήτρας αποχώρησης ή κόστους αδράνειας</x:v>
      </x:c>
      <x:c r="B17" s="12" t="str">
        <x:v>Η ζημία αυξάνεται</x:v>
      </x:c>
      <x:c r="C17" s="12" t="str">
        <x:v>Δεν έχει προστεθεί λόγω έλλειψης ομοιόμορφων, προϊόν-προς-προϊόν δεδομένων.</x:v>
      </x:c>
    </x:row>
  </x:sheetData>
  <x:mergeCells>
    <x:mergeCell ref="A1:Q2"/>
    <x:mergeCell ref="A4:Q4"/>
    <x:mergeCell ref="A12:Q12"/>
  </x:mergeCells>
  <x:conditionalFormatting sqref="J7:J9">
    <x:cfRule type="cellIs" dxfId="0" priority="1" operator="greaterThan">
      <x:formula>1</x:formula>
    </x:cfRule>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2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s>
  <x:sheetData>
    <x:row r="1" ht="34" customHeight="1">
      <x:c r="A1" s="3" t="str">
        <x:v>Υπολογισμοί ανά προϊόν και επίπεδο κατανάλωσης</x:v>
      </x:c>
      <x:c r="B1" s="3" t="str">
        <x:v>Υπολογισμοί ανά προϊόν και επίπεδο κατανάλωσης</x:v>
      </x:c>
      <x:c r="C1" s="3" t="str">
        <x:v>Υπολογισμοί ανά προϊόν και επίπεδο κατανάλωσης</x:v>
      </x:c>
      <x:c r="D1" s="3" t="str">
        <x:v>Υπολογισμοί ανά προϊόν και επίπεδο κατανάλωσης</x:v>
      </x:c>
      <x:c r="E1" s="3" t="str">
        <x:v>Υπολογισμοί ανά προϊόν και επίπεδο κατανάλωσης</x:v>
      </x:c>
      <x:c r="F1" s="3" t="str">
        <x:v>Υπολογισμοί ανά προϊόν και επίπεδο κατανάλωσης</x:v>
      </x:c>
      <x:c r="G1" s="3" t="str">
        <x:v>Υπολογισμοί ανά προϊόν και επίπεδο κατανάλωσης</x:v>
      </x:c>
      <x:c r="H1" s="3" t="str">
        <x:v>Υπολογισμοί ανά προϊόν και επίπεδο κατανάλωσης</x:v>
      </x:c>
      <x:c r="I1" s="3" t="str">
        <x:v>Υπολογισμοί ανά προϊόν και επίπεδο κατανάλωσης</x:v>
      </x:c>
      <x:c r="J1" s="3" t="str">
        <x:v>Υπολογισμοί ανά προϊόν και επίπεδο κατανάλωσης</x:v>
      </x:c>
      <x:c r="K1" s="3" t="str">
        <x:v>Υπολογισμοί ανά προϊόν και επίπεδο κατανάλωσης</x:v>
      </x:c>
      <x:c r="L1" s="3" t="str">
        <x:v>Υπολογισμοί ανά προϊόν και επίπεδο κατανάλωσης</x:v>
      </x:c>
      <x:c r="M1" s="3" t="str">
        <x:v>Υπολογισμοί ανά προϊόν και επίπεδο κατανάλωσης</x:v>
      </x:c>
    </x:row>
    <x:row r="2" ht="34" customHeight="1">
      <x:c r="A2" s="3" t="str">
        <x:v>Υπολογισμοί ανά προϊόν και επίπεδο κατανάλωσης</x:v>
      </x:c>
      <x:c r="B2" s="3" t="str">
        <x:v>Υπολογισμοί ανά προϊόν και επίπεδο κατανάλωσης</x:v>
      </x:c>
      <x:c r="C2" s="3" t="str">
        <x:v>Υπολογισμοί ανά προϊόν και επίπεδο κατανάλωσης</x:v>
      </x:c>
      <x:c r="D2" s="3" t="str">
        <x:v>Υπολογισμοί ανά προϊόν και επίπεδο κατανάλωσης</x:v>
      </x:c>
      <x:c r="E2" s="3" t="str">
        <x:v>Υπολογισμοί ανά προϊόν και επίπεδο κατανάλωσης</x:v>
      </x:c>
      <x:c r="F2" s="3" t="str">
        <x:v>Υπολογισμοί ανά προϊόν και επίπεδο κατανάλωσης</x:v>
      </x:c>
      <x:c r="G2" s="3" t="str">
        <x:v>Υπολογισμοί ανά προϊόν και επίπεδο κατανάλωσης</x:v>
      </x:c>
      <x:c r="H2" s="3" t="str">
        <x:v>Υπολογισμοί ανά προϊόν και επίπεδο κατανάλωσης</x:v>
      </x:c>
      <x:c r="I2" s="3" t="str">
        <x:v>Υπολογισμοί ανά προϊόν και επίπεδο κατανάλωσης</x:v>
      </x:c>
      <x:c r="J2" s="3" t="str">
        <x:v>Υπολογισμοί ανά προϊόν και επίπεδο κατανάλωσης</x:v>
      </x:c>
      <x:c r="K2" s="3" t="str">
        <x:v>Υπολογισμοί ανά προϊόν και επίπεδο κατανάλωσης</x:v>
      </x:c>
      <x:c r="L2" s="3" t="str">
        <x:v>Υπολογισμοί ανά προϊόν και επίπεδο κατανάλωσης</x:v>
      </x:c>
      <x:c r="M2" s="3" t="str">
        <x:v>Υπολογισμοί ανά προϊόν και επίπεδο κατανάλωσης</x:v>
      </x:c>
    </x:row>
    <x:row r="4">
      <x:c r="A4" s="27" t="str">
        <x:v>kWh/μήνα</x:v>
      </x:c>
      <x:c r="B4" s="27" t="str">
        <x:v>Πάροχος</x:v>
      </x:c>
      <x:c r="C4" s="27" t="str">
        <x:v>Προϊόν</x:v>
      </x:c>
      <x:c r="D4" s="27" t="str">
        <x:v>Κατηγορία</x:v>
      </x:c>
      <x:c r="E4" s="27" t="str">
        <x:v>Ενέργεια κανονική (προ ΦΠΑ)</x:v>
      </x:c>
      <x:c r="F4" s="27" t="str">
        <x:v>Πάγιο κανονικό (προ ΦΠΑ)</x:v>
      </x:c>
      <x:c r="G4" s="27" t="str">
        <x:v>Κανονικό σύνολο με ΦΠΑ</x:v>
      </x:c>
      <x:c r="H4" s="27" t="str">
        <x:v>Ενέργεια stress (προ ΦΠΑ)</x:v>
      </x:c>
      <x:c r="I4" s="27" t="str">
        <x:v>Πάγιο stress (προ ΦΠΑ)</x:v>
      </x:c>
      <x:c r="J4" s="27" t="str">
        <x:v>Stress σύνολο με ΦΠΑ</x:v>
      </x:c>
      <x:c r="K4" s="27" t="str">
        <x:v>Επιβάρυνση όρων</x:v>
      </x:c>
      <x:c r="L4" s="27" t="str">
        <x:v>Κανονικό €/μήνα</x:v>
      </x:c>
      <x:c r="M4" s="27" t="str">
        <x:v>Stress €/μήνα</x:v>
      </x:c>
    </x:row>
    <x:row r="5">
      <x:c r="A5" s="41" t="n">
        <x:f>Assumptions!$B$10</x:f>
        <x:v>150</x:v>
      </x:c>
      <x:c r="B5" s="10" t="str">
        <x:f>Tariffs!B5</x:f>
        <x:v>ΔΕΗ</x:v>
      </x:c>
      <x:c r="C5" s="10" t="str">
        <x:f>Tariffs!C5</x:f>
        <x:v>Γ1/Γ1Ν Οικιακό</x:v>
      </x:c>
      <x:c r="D5" s="10" t="str">
        <x:f>Tariffs!D5</x:f>
        <x:v>Πράσινο/ειδικό</x:v>
      </x:c>
      <x:c r="E5" s="46" t="n">
        <x:f>IF(Tariffs!F5="Flat",A5*(Tariffs!L5*Tariffs!M5+(Assumptions!$B$6-Tariffs!L5)*Tariffs!N5),IF(Tariffs!F5="Tiered",Assumptions!$B$6*(MIN(A5,Tariffs!O5)*Tariffs!N5+MAX(A5-Tariffs!O5,0)*Tariffs!Q5),Assumptions!$B$6*A5*IF(A5&lt;=Tariffs!O5,Tariffs!N5,Tariffs!Q5)))</x:f>
        <x:v>249.12</x:v>
      </x:c>
      <x:c r="F5" s="46" t="n">
        <x:f>IF(AND(Tariffs!I5&gt;0,A5&lt;=Tariffs!I5),Tariffs!G5,Tariffs!H5)*Tariffs!J5</x:f>
        <x:v>60</x:v>
      </x:c>
      <x:c r="G5" s="46" t="n">
        <x:f>(E5+F5)*(1+Assumptions!$B$7)</x:f>
        <x:v>327.66720000000004</x:v>
      </x:c>
      <x:c r="H5" s="46" t="n">
        <x:f>IF(Tariffs!F5="Flat",A5*(Tariffs!L5*Tariffs!R5+(Assumptions!$B$6-Tariffs!L5)*Tariffs!S5),IF(Tariffs!F5="Tiered",Assumptions!$B$6*(MIN(A5,Tariffs!T5)*Tariffs!S5+MAX(A5-Tariffs!T5,0)*Tariffs!V5),Assumptions!$B$6*A5*IF(A5&lt;=Tariffs!T5,Tariffs!S5,Tariffs!V5)))</x:f>
        <x:v>261</x:v>
      </x:c>
      <x:c r="I5" s="46" t="n">
        <x:f>IF(AND(Tariffs!I5&gt;0,A5&lt;=Tariffs!I5),Tariffs!G5,Tariffs!H5)*Tariffs!K5</x:f>
        <x:v>60</x:v>
      </x:c>
      <x:c r="J5" s="46" t="n">
        <x:f>(H5+I5)*(1+Assumptions!$B$7)</x:f>
        <x:v>340.26</x:v>
      </x:c>
      <x:c r="K5" s="46" t="n">
        <x:f>J5-G5</x:f>
        <x:v>12.592799999999954</x:v>
      </x:c>
      <x:c r="L5" s="46" t="n">
        <x:f>G5/Assumptions!$B$6</x:f>
        <x:v>27.305600000000002</x:v>
      </x:c>
      <x:c r="M5" s="46" t="n">
        <x:f>J5/Assumptions!$B$6</x:f>
        <x:v>28.355</x:v>
      </x:c>
    </x:row>
    <x:row r="6">
      <x:c r="A6" s="41" t="n">
        <x:f>Assumptions!$B$10</x:f>
        <x:v>150</x:v>
      </x:c>
      <x:c r="B6" s="10" t="str">
        <x:f>Tariffs!B6</x:f>
        <x:v>ΔΕΗ</x:v>
      </x:c>
      <x:c r="C6" s="10" t="str">
        <x:f>Tariffs!C6</x:f>
        <x:v>myHome 4All</x:v>
      </x:c>
      <x:c r="D6" s="10" t="str">
        <x:f>Tariffs!D6</x:f>
        <x:v>Κίτρινο/κυμαινόμενο</x:v>
      </x:c>
      <x:c r="E6" s="46" t="n">
        <x:f>IF(Tariffs!F6="Flat",A6*(Tariffs!L6*Tariffs!M6+(Assumptions!$B$6-Tariffs!L6)*Tariffs!N6),IF(Tariffs!F6="Tiered",Assumptions!$B$6*(MIN(A6,Tariffs!O6)*Tariffs!N6+MAX(A6-Tariffs!O6,0)*Tariffs!Q6),Assumptions!$B$6*A6*IF(A6&lt;=Tariffs!O6,Tariffs!N6,Tariffs!Q6)))</x:f>
        <x:v>278.01</x:v>
      </x:c>
      <x:c r="F6" s="46" t="n">
        <x:f>IF(AND(Tariffs!I6&gt;0,A6&lt;=Tariffs!I6),Tariffs!G6,Tariffs!H6)*Tariffs!J6</x:f>
        <x:v>60</x:v>
      </x:c>
      <x:c r="G6" s="46" t="n">
        <x:f>(E6+F6)*(1+Assumptions!$B$7)</x:f>
        <x:v>358.2906</x:v>
      </x:c>
      <x:c r="H6" s="46" t="n">
        <x:f>IF(Tariffs!F6="Flat",A6*(Tariffs!L6*Tariffs!R6+(Assumptions!$B$6-Tariffs!L6)*Tariffs!S6),IF(Tariffs!F6="Tiered",Assumptions!$B$6*(MIN(A6,Tariffs!T6)*Tariffs!S6+MAX(A6-Tariffs!T6,0)*Tariffs!V6),Assumptions!$B$6*A6*IF(A6&lt;=Tariffs!T6,Tariffs!S6,Tariffs!V6)))</x:f>
        <x:v>278.01</x:v>
      </x:c>
      <x:c r="I6" s="46" t="n">
        <x:f>IF(AND(Tariffs!I6&gt;0,A6&lt;=Tariffs!I6),Tariffs!G6,Tariffs!H6)*Tariffs!K6</x:f>
        <x:v>60</x:v>
      </x:c>
      <x:c r="J6" s="46" t="n">
        <x:f>(H6+I6)*(1+Assumptions!$B$7)</x:f>
        <x:v>358.2906</x:v>
      </x:c>
      <x:c r="K6" s="46" t="n">
        <x:f>J6-G6</x:f>
        <x:v>0</x:v>
      </x:c>
      <x:c r="L6" s="46" t="n">
        <x:f>G6/Assumptions!$B$6</x:f>
        <x:v>29.85755</x:v>
      </x:c>
      <x:c r="M6" s="46" t="n">
        <x:f>J6/Assumptions!$B$6</x:f>
        <x:v>29.85755</x:v>
      </x:c>
    </x:row>
    <x:row r="7">
      <x:c r="A7" s="41" t="n">
        <x:f>Assumptions!$B$10</x:f>
        <x:v>150</x:v>
      </x:c>
      <x:c r="B7" s="10" t="str">
        <x:f>Tariffs!B7</x:f>
        <x:v>ΔΕΗ</x:v>
      </x:c>
      <x:c r="C7" s="10" t="str">
        <x:f>Tariffs!C7</x:f>
        <x:v>myHome Plan</x:v>
      </x:c>
      <x:c r="D7" s="10" t="str">
        <x:f>Tariffs!D7</x:f>
        <x:v>Σταθερό</x:v>
      </x:c>
      <x:c r="E7" s="46" t="n">
        <x:f>IF(Tariffs!F7="Flat",A7*(Tariffs!L7*Tariffs!M7+(Assumptions!$B$6-Tariffs!L7)*Tariffs!N7),IF(Tariffs!F7="Tiered",Assumptions!$B$6*(MIN(A7,Tariffs!O7)*Tariffs!N7+MAX(A7-Tariffs!O7,0)*Tariffs!Q7),Assumptions!$B$6*A7*IF(A7&lt;=Tariffs!O7,Tariffs!N7,Tariffs!Q7)))</x:f>
        <x:v>260.99999999999994</x:v>
      </x:c>
      <x:c r="F7" s="46" t="n">
        <x:f>IF(AND(Tariffs!I7&gt;0,A7&lt;=Tariffs!I7),Tariffs!G7,Tariffs!H7)*Tariffs!J7</x:f>
        <x:v>60</x:v>
      </x:c>
      <x:c r="G7" s="46" t="n">
        <x:f>(E7+F7)*(1+Assumptions!$B$7)</x:f>
        <x:v>340.25999999999993</x:v>
      </x:c>
      <x:c r="H7" s="46" t="n">
        <x:f>IF(Tariffs!F7="Flat",A7*(Tariffs!L7*Tariffs!R7+(Assumptions!$B$6-Tariffs!L7)*Tariffs!S7),IF(Tariffs!F7="Tiered",Assumptions!$B$6*(MIN(A7,Tariffs!T7)*Tariffs!S7+MAX(A7-Tariffs!T7,0)*Tariffs!V7),Assumptions!$B$6*A7*IF(A7&lt;=Tariffs!T7,Tariffs!S7,Tariffs!V7)))</x:f>
        <x:v>260.99999999999994</x:v>
      </x:c>
      <x:c r="I7" s="46" t="n">
        <x:f>IF(AND(Tariffs!I7&gt;0,A7&lt;=Tariffs!I7),Tariffs!G7,Tariffs!H7)*Tariffs!K7</x:f>
        <x:v>60</x:v>
      </x:c>
      <x:c r="J7" s="46" t="n">
        <x:f>(H7+I7)*(1+Assumptions!$B$7)</x:f>
        <x:v>340.25999999999993</x:v>
      </x:c>
      <x:c r="K7" s="46" t="n">
        <x:f>J7-G7</x:f>
        <x:v>0</x:v>
      </x:c>
      <x:c r="L7" s="46" t="n">
        <x:f>G7/Assumptions!$B$6</x:f>
        <x:v>28.354999999999993</x:v>
      </x:c>
      <x:c r="M7" s="46" t="n">
        <x:f>J7/Assumptions!$B$6</x:f>
        <x:v>28.354999999999993</x:v>
      </x:c>
    </x:row>
    <x:row r="8">
      <x:c r="A8" s="41" t="n">
        <x:f>Assumptions!$B$10</x:f>
        <x:v>150</x:v>
      </x:c>
      <x:c r="B8" s="10" t="str">
        <x:f>Tariffs!B8</x:f>
        <x:v>ΔΕΗ</x:v>
      </x:c>
      <x:c r="C8" s="10" t="str">
        <x:f>Tariffs!C8</x:f>
        <x:v>myHome Maxima</x:v>
      </x:c>
      <x:c r="D8" s="10" t="str">
        <x:f>Tariffs!D8</x:f>
        <x:v>Μπλε/σταθερό</x:v>
      </x:c>
      <x:c r="E8" s="46" t="n">
        <x:f>IF(Tariffs!F8="Flat",A8*(Tariffs!L8*Tariffs!M8+(Assumptions!$B$6-Tariffs!L8)*Tariffs!N8),IF(Tariffs!F8="Tiered",Assumptions!$B$6*(MIN(A8,Tariffs!O8)*Tariffs!N8+MAX(A8-Tariffs!O8,0)*Tariffs!Q8),Assumptions!$B$6*A8*IF(A8&lt;=Tariffs!O8,Tariffs!N8,Tariffs!Q8)))</x:f>
        <x:v>253.79999999999998</x:v>
      </x:c>
      <x:c r="F8" s="46" t="n">
        <x:f>IF(AND(Tariffs!I8&gt;0,A8&lt;=Tariffs!I8),Tariffs!G8,Tariffs!H8)*Tariffs!J8</x:f>
        <x:v>162</x:v>
      </x:c>
      <x:c r="G8" s="46" t="n">
        <x:f>(E8+F8)*(1+Assumptions!$B$7)</x:f>
        <x:v>440.748</x:v>
      </x:c>
      <x:c r="H8" s="46" t="n">
        <x:f>IF(Tariffs!F8="Flat",A8*(Tariffs!L8*Tariffs!R8+(Assumptions!$B$6-Tariffs!L8)*Tariffs!S8),IF(Tariffs!F8="Tiered",Assumptions!$B$6*(MIN(A8,Tariffs!T8)*Tariffs!S8+MAX(A8-Tariffs!T8,0)*Tariffs!V8),Assumptions!$B$6*A8*IF(A8&lt;=Tariffs!T8,Tariffs!S8,Tariffs!V8)))</x:f>
        <x:v>253.79999999999998</x:v>
      </x:c>
      <x:c r="I8" s="46" t="n">
        <x:f>IF(AND(Tariffs!I8&gt;0,A8&lt;=Tariffs!I8),Tariffs!G8,Tariffs!H8)*Tariffs!K8</x:f>
        <x:v>162</x:v>
      </x:c>
      <x:c r="J8" s="46" t="n">
        <x:f>(H8+I8)*(1+Assumptions!$B$7)</x:f>
        <x:v>440.748</x:v>
      </x:c>
      <x:c r="K8" s="46" t="n">
        <x:f>J8-G8</x:f>
        <x:v>0</x:v>
      </x:c>
      <x:c r="L8" s="46" t="n">
        <x:f>G8/Assumptions!$B$6</x:f>
        <x:v>36.729</x:v>
      </x:c>
      <x:c r="M8" s="46" t="n">
        <x:f>J8/Assumptions!$B$6</x:f>
        <x:v>36.729</x:v>
      </x:c>
    </x:row>
    <x:row r="9">
      <x:c r="A9" s="41" t="n">
        <x:f>Assumptions!$B$10</x:f>
        <x:v>150</x:v>
      </x:c>
      <x:c r="B9" s="10" t="str">
        <x:f>Tariffs!B9</x:f>
        <x:v>Protergia</x:v>
      </x:c>
      <x:c r="C9" s="10" t="str">
        <x:f>Tariffs!C9</x:f>
        <x:v>Value Sure 12M 3.0</x:v>
      </x:c>
      <x:c r="D9" s="10" t="str">
        <x:f>Tariffs!D9</x:f>
        <x:v>Μπλε/σταθερό</x:v>
      </x:c>
      <x:c r="E9" s="46" t="n">
        <x:f>IF(Tariffs!F9="Flat",A9*(Tariffs!L9*Tariffs!M9+(Assumptions!$B$6-Tariffs!L9)*Tariffs!N9),IF(Tariffs!F9="Tiered",Assumptions!$B$6*(MIN(A9,Tariffs!O9)*Tariffs!N9+MAX(A9-Tariffs!O9,0)*Tariffs!Q9),Assumptions!$B$6*A9*IF(A9&lt;=Tariffs!O9,Tariffs!N9,Tariffs!Q9)))</x:f>
        <x:v>265.95</x:v>
      </x:c>
      <x:c r="F9" s="46" t="n">
        <x:f>IF(AND(Tariffs!I9&gt;0,A9&lt;=Tariffs!I9),Tariffs!G9,Tariffs!H9)*Tariffs!J9</x:f>
        <x:v>118.80000000000001</x:v>
      </x:c>
      <x:c r="G9" s="46" t="n">
        <x:f>(E9+F9)*(1+Assumptions!$B$7)</x:f>
        <x:v>407.83500000000004</x:v>
      </x:c>
      <x:c r="H9" s="46" t="n">
        <x:f>IF(Tariffs!F9="Flat",A9*(Tariffs!L9*Tariffs!R9+(Assumptions!$B$6-Tariffs!L9)*Tariffs!S9),IF(Tariffs!F9="Tiered",Assumptions!$B$6*(MIN(A9,Tariffs!T9)*Tariffs!S9+MAX(A9-Tariffs!T9,0)*Tariffs!V9),Assumptions!$B$6*A9*IF(A9&lt;=Tariffs!T9,Tariffs!S9,Tariffs!V9)))</x:f>
        <x:v>472.95000000000005</x:v>
      </x:c>
      <x:c r="I9" s="46" t="n">
        <x:f>IF(AND(Tariffs!I9&gt;0,A9&lt;=Tariffs!I9),Tariffs!G9,Tariffs!H9)*Tariffs!K9</x:f>
        <x:v>118.80000000000001</x:v>
      </x:c>
      <x:c r="J9" s="46" t="n">
        <x:f>(H9+I9)*(1+Assumptions!$B$7)</x:f>
        <x:v>627.255</x:v>
      </x:c>
      <x:c r="K9" s="46" t="n">
        <x:f>J9-G9</x:f>
        <x:v>219.41999999999996</x:v>
      </x:c>
      <x:c r="L9" s="46" t="n">
        <x:f>G9/Assumptions!$B$6</x:f>
        <x:v>33.986250000000005</x:v>
      </x:c>
      <x:c r="M9" s="46" t="n">
        <x:f>J9/Assumptions!$B$6</x:f>
        <x:v>52.27125</x:v>
      </x:c>
    </x:row>
    <x:row r="10">
      <x:c r="A10" s="41" t="n">
        <x:f>Assumptions!$B$10</x:f>
        <x:v>150</x:v>
      </x:c>
      <x:c r="B10" s="10" t="str">
        <x:f>Tariffs!B10</x:f>
        <x:v>Protergia</x:v>
      </x:c>
      <x:c r="C10" s="10" t="str">
        <x:f>Tariffs!C10</x:f>
        <x:v>Value Sure 18M 3.0</x:v>
      </x:c>
      <x:c r="D10" s="10" t="str">
        <x:f>Tariffs!D10</x:f>
        <x:v>Μπλε/σταθερό</x:v>
      </x:c>
      <x:c r="E10" s="46" t="n">
        <x:f>IF(Tariffs!F10="Flat",A10*(Tariffs!L10*Tariffs!M10+(Assumptions!$B$6-Tariffs!L10)*Tariffs!N10),IF(Tariffs!F10="Tiered",Assumptions!$B$6*(MIN(A10,Tariffs!O10)*Tariffs!N10+MAX(A10-Tariffs!O10,0)*Tariffs!Q10),Assumptions!$B$6*A10*IF(A10&lt;=Tariffs!O10,Tariffs!N10,Tariffs!Q10)))</x:f>
        <x:v>249.29999999999998</x:v>
      </x:c>
      <x:c r="F10" s="46" t="n">
        <x:f>IF(AND(Tariffs!I10&gt;0,A10&lt;=Tariffs!I10),Tariffs!G10,Tariffs!H10)*Tariffs!J10</x:f>
        <x:v>142.8</x:v>
      </x:c>
      <x:c r="G10" s="46" t="n">
        <x:f>(E10+F10)*(1+Assumptions!$B$7)</x:f>
        <x:v>415.62600000000003</x:v>
      </x:c>
      <x:c r="H10" s="46" t="n">
        <x:f>IF(Tariffs!F10="Flat",A10*(Tariffs!L10*Tariffs!R10+(Assumptions!$B$6-Tariffs!L10)*Tariffs!S10),IF(Tariffs!F10="Tiered",Assumptions!$B$6*(MIN(A10,Tariffs!T10)*Tariffs!S10+MAX(A10-Tariffs!T10,0)*Tariffs!V10),Assumptions!$B$6*A10*IF(A10&lt;=Tariffs!T10,Tariffs!S10,Tariffs!V10)))</x:f>
        <x:v>454.50000000000006</x:v>
      </x:c>
      <x:c r="I10" s="46" t="n">
        <x:f>IF(AND(Tariffs!I10&gt;0,A10&lt;=Tariffs!I10),Tariffs!G10,Tariffs!H10)*Tariffs!K10</x:f>
        <x:v>142.8</x:v>
      </x:c>
      <x:c r="J10" s="46" t="n">
        <x:f>(H10+I10)*(1+Assumptions!$B$7)</x:f>
        <x:v>633.1380000000001</x:v>
      </x:c>
      <x:c r="K10" s="46" t="n">
        <x:f>J10-G10</x:f>
        <x:v>217.5120000000001</x:v>
      </x:c>
      <x:c r="L10" s="46" t="n">
        <x:f>G10/Assumptions!$B$6</x:f>
        <x:v>34.6355</x:v>
      </x:c>
      <x:c r="M10" s="46" t="n">
        <x:f>J10/Assumptions!$B$6</x:f>
        <x:v>52.76150000000001</x:v>
      </x:c>
    </x:row>
    <x:row r="11">
      <x:c r="A11" s="41" t="n">
        <x:f>Assumptions!$B$10</x:f>
        <x:v>150</x:v>
      </x:c>
      <x:c r="B11" s="10" t="str">
        <x:f>Tariffs!B11</x:f>
        <x:v>Protergia</x:v>
      </x:c>
      <x:c r="C11" s="10" t="str">
        <x:f>Tariffs!C11</x:f>
        <x:v>Value Standard</x:v>
      </x:c>
      <x:c r="D11" s="10" t="str">
        <x:f>Tariffs!D11</x:f>
        <x:v>Πράσινο/ειδικό</x:v>
      </x:c>
      <x:c r="E11" s="46" t="n">
        <x:f>IF(Tariffs!F11="Flat",A11*(Tariffs!L11*Tariffs!M11+(Assumptions!$B$6-Tariffs!L11)*Tariffs!N11),IF(Tariffs!F11="Tiered",Assumptions!$B$6*(MIN(A11,Tariffs!O11)*Tariffs!N11+MAX(A11-Tariffs!O11,0)*Tariffs!Q11),Assumptions!$B$6*A11*IF(A11&lt;=Tariffs!O11,Tariffs!N11,Tariffs!Q11)))</x:f>
        <x:v>286.2</x:v>
      </x:c>
      <x:c r="F11" s="46" t="n">
        <x:f>IF(AND(Tariffs!I11&gt;0,A11&lt;=Tariffs!I11),Tariffs!G11,Tariffs!H11)*Tariffs!J11</x:f>
        <x:v>60</x:v>
      </x:c>
      <x:c r="G11" s="46" t="n">
        <x:f>(E11+F11)*(1+Assumptions!$B$7)</x:f>
        <x:v>366.972</x:v>
      </x:c>
      <x:c r="H11" s="46" t="n">
        <x:f>IF(Tariffs!F11="Flat",A11*(Tariffs!L11*Tariffs!R11+(Assumptions!$B$6-Tariffs!L11)*Tariffs!S11),IF(Tariffs!F11="Tiered",Assumptions!$B$6*(MIN(A11,Tariffs!T11)*Tariffs!S11+MAX(A11-Tariffs!T11,0)*Tariffs!V11),Assumptions!$B$6*A11*IF(A11&lt;=Tariffs!T11,Tariffs!S11,Tariffs!V11)))</x:f>
        <x:v>358.2</x:v>
      </x:c>
      <x:c r="I11" s="46" t="n">
        <x:f>IF(AND(Tariffs!I11&gt;0,A11&lt;=Tariffs!I11),Tariffs!G11,Tariffs!H11)*Tariffs!K11</x:f>
        <x:v>60</x:v>
      </x:c>
      <x:c r="J11" s="46" t="n">
        <x:f>(H11+I11)*(1+Assumptions!$B$7)</x:f>
        <x:v>443.29200000000003</x:v>
      </x:c>
      <x:c r="K11" s="46" t="n">
        <x:f>J11-G11</x:f>
        <x:v>76.32000000000005</x:v>
      </x:c>
      <x:c r="L11" s="46" t="n">
        <x:f>G11/Assumptions!$B$6</x:f>
        <x:v>30.581</x:v>
      </x:c>
      <x:c r="M11" s="46" t="n">
        <x:f>J11/Assumptions!$B$6</x:f>
        <x:v>36.941</x:v>
      </x:c>
    </x:row>
    <x:row r="12">
      <x:c r="A12" s="41" t="n">
        <x:f>Assumptions!$B$10</x:f>
        <x:v>150</x:v>
      </x:c>
      <x:c r="B12" s="10" t="str">
        <x:f>Tariffs!B12</x:f>
        <x:v>Protergia</x:v>
      </x:c>
      <x:c r="C12" s="10" t="str">
        <x:f>Tariffs!C12</x:f>
        <x:v>Value Lite 2.0</x:v>
      </x:c>
      <x:c r="D12" s="10" t="str">
        <x:f>Tariffs!D12</x:f>
        <x:v>Κίτρινο/κυμαινόμενο</x:v>
      </x:c>
      <x:c r="E12" s="46" t="n">
        <x:f>IF(Tariffs!F12="Flat",A12*(Tariffs!L12*Tariffs!M12+(Assumptions!$B$6-Tariffs!L12)*Tariffs!N12),IF(Tariffs!F12="Tiered",Assumptions!$B$6*(MIN(A12,Tariffs!O12)*Tariffs!N12+MAX(A12-Tariffs!O12,0)*Tariffs!Q12),Assumptions!$B$6*A12*IF(A12&lt;=Tariffs!O12,Tariffs!N12,Tariffs!Q12)))</x:f>
        <x:v>338.47200000000004</x:v>
      </x:c>
      <x:c r="F12" s="46" t="n">
        <x:f>IF(AND(Tariffs!I12&gt;0,A12&lt;=Tariffs!I12),Tariffs!G12,Tariffs!H12)*Tariffs!J12</x:f>
        <x:v>0</x:v>
      </x:c>
      <x:c r="G12" s="46" t="n">
        <x:f>(E12+F12)*(1+Assumptions!$B$7)</x:f>
        <x:v>358.7803200000001</x:v>
      </x:c>
      <x:c r="H12" s="46" t="n">
        <x:f>IF(Tariffs!F12="Flat",A12*(Tariffs!L12*Tariffs!R12+(Assumptions!$B$6-Tariffs!L12)*Tariffs!S12),IF(Tariffs!F12="Tiered",Assumptions!$B$6*(MIN(A12,Tariffs!T12)*Tariffs!S12+MAX(A12-Tariffs!T12,0)*Tariffs!V12),Assumptions!$B$6*A12*IF(A12&lt;=Tariffs!T12,Tariffs!S12,Tariffs!V12)))</x:f>
        <x:v>338.47200000000004</x:v>
      </x:c>
      <x:c r="I12" s="46" t="n">
        <x:f>IF(AND(Tariffs!I12&gt;0,A12&lt;=Tariffs!I12),Tariffs!G12,Tariffs!H12)*Tariffs!K12</x:f>
        <x:v>0</x:v>
      </x:c>
      <x:c r="J12" s="46" t="n">
        <x:f>(H12+I12)*(1+Assumptions!$B$7)</x:f>
        <x:v>358.7803200000001</x:v>
      </x:c>
      <x:c r="K12" s="46" t="n">
        <x:f>J12-G12</x:f>
        <x:v>0</x:v>
      </x:c>
      <x:c r="L12" s="46" t="n">
        <x:f>G12/Assumptions!$B$6</x:f>
        <x:v>29.898360000000007</x:v>
      </x:c>
      <x:c r="M12" s="46" t="n">
        <x:f>J12/Assumptions!$B$6</x:f>
        <x:v>29.898360000000007</x:v>
      </x:c>
    </x:row>
    <x:row r="13">
      <x:c r="A13" s="41" t="n">
        <x:f>Assumptions!$B$10</x:f>
        <x:v>150</x:v>
      </x:c>
      <x:c r="B13" s="10" t="str">
        <x:f>Tariffs!B13</x:f>
        <x:v>Protergia</x:v>
      </x:c>
      <x:c r="C13" s="10" t="str">
        <x:f>Tariffs!C13</x:f>
        <x:v>Value Simple</x:v>
      </x:c>
      <x:c r="D13" s="10" t="str">
        <x:f>Tariffs!D13</x:f>
        <x:v>Κίτρινο/κυμαινόμενο</x:v>
      </x:c>
      <x:c r="E13" s="46" t="n">
        <x:f>IF(Tariffs!F13="Flat",A13*(Tariffs!L13*Tariffs!M13+(Assumptions!$B$6-Tariffs!L13)*Tariffs!N13),IF(Tariffs!F13="Tiered",Assumptions!$B$6*(MIN(A13,Tariffs!O13)*Tariffs!N13+MAX(A13-Tariffs!O13,0)*Tariffs!Q13),Assumptions!$B$6*A13*IF(A13&lt;=Tariffs!O13,Tariffs!N13,Tariffs!Q13)))</x:f>
        <x:v>269.53200000000004</x:v>
      </x:c>
      <x:c r="F13" s="46" t="n">
        <x:f>IF(AND(Tariffs!I13&gt;0,A13&lt;=Tariffs!I13),Tariffs!G13,Tariffs!H13)*Tariffs!J13</x:f>
        <x:v>60</x:v>
      </x:c>
      <x:c r="G13" s="46" t="n">
        <x:f>(E13+F13)*(1+Assumptions!$B$7)</x:f>
        <x:v>349.30392000000006</x:v>
      </x:c>
      <x:c r="H13" s="46" t="n">
        <x:f>IF(Tariffs!F13="Flat",A13*(Tariffs!L13*Tariffs!R13+(Assumptions!$B$6-Tariffs!L13)*Tariffs!S13),IF(Tariffs!F13="Tiered",Assumptions!$B$6*(MIN(A13,Tariffs!T13)*Tariffs!S13+MAX(A13-Tariffs!T13,0)*Tariffs!V13),Assumptions!$B$6*A13*IF(A13&lt;=Tariffs!T13,Tariffs!S13,Tariffs!V13)))</x:f>
        <x:v>269.53200000000004</x:v>
      </x:c>
      <x:c r="I13" s="46" t="n">
        <x:f>IF(AND(Tariffs!I13&gt;0,A13&lt;=Tariffs!I13),Tariffs!G13,Tariffs!H13)*Tariffs!K13</x:f>
        <x:v>60</x:v>
      </x:c>
      <x:c r="J13" s="46" t="n">
        <x:f>(H13+I13)*(1+Assumptions!$B$7)</x:f>
        <x:v>349.30392000000006</x:v>
      </x:c>
      <x:c r="K13" s="46" t="n">
        <x:f>J13-G13</x:f>
        <x:v>0</x:v>
      </x:c>
      <x:c r="L13" s="46" t="n">
        <x:f>G13/Assumptions!$B$6</x:f>
        <x:v>29.108660000000004</x:v>
      </x:c>
      <x:c r="M13" s="46" t="n">
        <x:f>J13/Assumptions!$B$6</x:f>
        <x:v>29.108660000000004</x:v>
      </x:c>
    </x:row>
    <x:row r="14">
      <x:c r="A14" s="41" t="n">
        <x:f>Assumptions!$B$10</x:f>
        <x:v>150</x:v>
      </x:c>
      <x:c r="B14" s="10" t="str">
        <x:f>Tariffs!B14</x:f>
        <x:v>nrg</x:v>
      </x:c>
      <x:c r="C14" s="10" t="str">
        <x:f>Tariffs!C14</x:f>
        <x:v>adjust 1.0 promo</x:v>
      </x:c>
      <x:c r="D14" s="10" t="str">
        <x:f>Tariffs!D14</x:f>
        <x:v>Μπλε/σταθερό</x:v>
      </x:c>
      <x:c r="E14" s="46" t="n">
        <x:f>IF(Tariffs!F14="Flat",A14*(Tariffs!L14*Tariffs!M14+(Assumptions!$B$6-Tariffs!L14)*Tariffs!N14),IF(Tariffs!F14="Tiered",Assumptions!$B$6*(MIN(A14,Tariffs!O14)*Tariffs!N14+MAX(A14-Tariffs!O14,0)*Tariffs!Q14),Assumptions!$B$6*A14*IF(A14&lt;=Tariffs!O14,Tariffs!N14,Tariffs!Q14)))</x:f>
        <x:v>230.4</x:v>
      </x:c>
      <x:c r="F14" s="46" t="n">
        <x:f>IF(AND(Tariffs!I14&gt;0,A14&lt;=Tariffs!I14),Tariffs!G14,Tariffs!H14)*Tariffs!J14</x:f>
        <x:v>95.4</x:v>
      </x:c>
      <x:c r="G14" s="46" t="n">
        <x:f>(E14+F14)*(1+Assumptions!$B$7)</x:f>
        <x:v>345.348</x:v>
      </x:c>
      <x:c r="H14" s="46" t="n">
        <x:f>IF(Tariffs!F14="Flat",A14*(Tariffs!L14*Tariffs!R14+(Assumptions!$B$6-Tariffs!L14)*Tariffs!S14),IF(Tariffs!F14="Tiered",Assumptions!$B$6*(MIN(A14,Tariffs!T14)*Tariffs!S14+MAX(A14-Tariffs!T14,0)*Tariffs!V14),Assumptions!$B$6*A14*IF(A14&lt;=Tariffs!T14,Tariffs!S14,Tariffs!V14)))</x:f>
        <x:v>482.40000000000003</x:v>
      </x:c>
      <x:c r="I14" s="46" t="n">
        <x:f>IF(AND(Tariffs!I14&gt;0,A14&lt;=Tariffs!I14),Tariffs!G14,Tariffs!H14)*Tariffs!K14</x:f>
        <x:v>95.4</x:v>
      </x:c>
      <x:c r="J14" s="46" t="n">
        <x:f>(H14+I14)*(1+Assumptions!$B$7)</x:f>
        <x:v>612.4680000000001</x:v>
      </x:c>
      <x:c r="K14" s="46" t="n">
        <x:f>J14-G14</x:f>
        <x:v>267.12000000000006</x:v>
      </x:c>
      <x:c r="L14" s="46" t="n">
        <x:f>G14/Assumptions!$B$6</x:f>
        <x:v>28.779</x:v>
      </x:c>
      <x:c r="M14" s="46" t="n">
        <x:f>J14/Assumptions!$B$6</x:f>
        <x:v>51.03900000000001</x:v>
      </x:c>
    </x:row>
    <x:row r="15">
      <x:c r="A15" s="41" t="n">
        <x:f>Assumptions!$B$10</x:f>
        <x:v>150</x:v>
      </x:c>
      <x:c r="B15" s="10" t="str">
        <x:f>Tariffs!B15</x:f>
        <x:v>nrg</x:v>
      </x:c>
      <x:c r="C15" s="10" t="str">
        <x:f>Tariffs!C15</x:f>
        <x:v>fixed on time 1.0 18M promo</x:v>
      </x:c>
      <x:c r="D15" s="10" t="str">
        <x:f>Tariffs!D15</x:f>
        <x:v>Μπλε/σταθερό</x:v>
      </x:c>
      <x:c r="E15" s="46" t="n">
        <x:f>IF(Tariffs!F15="Flat",A15*(Tariffs!L15*Tariffs!M15+(Assumptions!$B$6-Tariffs!L15)*Tariffs!N15),IF(Tariffs!F15="Tiered",Assumptions!$B$6*(MIN(A15,Tariffs!O15)*Tariffs!N15+MAX(A15-Tariffs!O15,0)*Tariffs!Q15),Assumptions!$B$6*A15*IF(A15&lt;=Tariffs!O15,Tariffs!N15,Tariffs!Q15)))</x:f>
        <x:v>243.00000000000003</x:v>
      </x:c>
      <x:c r="F15" s="46" t="n">
        <x:f>IF(AND(Tariffs!I15&gt;0,A15&lt;=Tariffs!I15),Tariffs!G15,Tariffs!H15)*Tariffs!J15</x:f>
        <x:v>142.8</x:v>
      </x:c>
      <x:c r="G15" s="46" t="n">
        <x:f>(E15+F15)*(1+Assumptions!$B$7)</x:f>
        <x:v>408.9480000000001</x:v>
      </x:c>
      <x:c r="H15" s="46" t="n">
        <x:f>IF(Tariffs!F15="Flat",A15*(Tariffs!L15*Tariffs!R15+(Assumptions!$B$6-Tariffs!L15)*Tariffs!S15),IF(Tariffs!F15="Tiered",Assumptions!$B$6*(MIN(A15,Tariffs!T15)*Tariffs!S15+MAX(A15-Tariffs!T15,0)*Tariffs!V15),Assumptions!$B$6*A15*IF(A15&lt;=Tariffs!T15,Tariffs!S15,Tariffs!V15)))</x:f>
        <x:v>482.40000000000003</x:v>
      </x:c>
      <x:c r="I15" s="46" t="n">
        <x:f>IF(AND(Tariffs!I15&gt;0,A15&lt;=Tariffs!I15),Tariffs!G15,Tariffs!H15)*Tariffs!K15</x:f>
        <x:v>142.8</x:v>
      </x:c>
      <x:c r="J15" s="46" t="n">
        <x:f>(H15+I15)*(1+Assumptions!$B$7)</x:f>
        <x:v>662.7120000000001</x:v>
      </x:c>
      <x:c r="K15" s="46" t="n">
        <x:f>J15-G15</x:f>
        <x:v>253.764</x:v>
      </x:c>
      <x:c r="L15" s="46" t="n">
        <x:f>G15/Assumptions!$B$6</x:f>
        <x:v>34.07900000000001</x:v>
      </x:c>
      <x:c r="M15" s="46" t="n">
        <x:f>J15/Assumptions!$B$6</x:f>
        <x:v>55.226000000000006</x:v>
      </x:c>
    </x:row>
    <x:row r="16">
      <x:c r="A16" s="41" t="n">
        <x:f>Assumptions!$B$10</x:f>
        <x:v>150</x:v>
      </x:c>
      <x:c r="B16" s="10" t="str">
        <x:f>Tariffs!B16</x:f>
        <x:v>nrg</x:v>
      </x:c>
      <x:c r="C16" s="10" t="str">
        <x:f>Tariffs!C16</x:f>
        <x:v>simple 3.0</x:v>
      </x:c>
      <x:c r="D16" s="10" t="str">
        <x:f>Tariffs!D16</x:f>
        <x:v>Κίτρινο/κυμαινόμενο</x:v>
      </x:c>
      <x:c r="E16" s="46" t="n">
        <x:f>IF(Tariffs!F16="Flat",A16*(Tariffs!L16*Tariffs!M16+(Assumptions!$B$6-Tariffs!L16)*Tariffs!N16),IF(Tariffs!F16="Tiered",Assumptions!$B$6*(MIN(A16,Tariffs!O16)*Tariffs!N16+MAX(A16-Tariffs!O16,0)*Tariffs!Q16),Assumptions!$B$6*A16*IF(A16&lt;=Tariffs!O16,Tariffs!N16,Tariffs!Q16)))</x:f>
        <x:v>358.2</x:v>
      </x:c>
      <x:c r="F16" s="46" t="n">
        <x:f>IF(AND(Tariffs!I16&gt;0,A16&lt;=Tariffs!I16),Tariffs!G16,Tariffs!H16)*Tariffs!J16</x:f>
        <x:v>60</x:v>
      </x:c>
      <x:c r="G16" s="46" t="n">
        <x:f>(E16+F16)*(1+Assumptions!$B$7)</x:f>
        <x:v>443.29200000000003</x:v>
      </x:c>
      <x:c r="H16" s="46" t="n">
        <x:f>IF(Tariffs!F16="Flat",A16*(Tariffs!L16*Tariffs!R16+(Assumptions!$B$6-Tariffs!L16)*Tariffs!S16),IF(Tariffs!F16="Tiered",Assumptions!$B$6*(MIN(A16,Tariffs!T16)*Tariffs!S16+MAX(A16-Tariffs!T16,0)*Tariffs!V16),Assumptions!$B$6*A16*IF(A16&lt;=Tariffs!T16,Tariffs!S16,Tariffs!V16)))</x:f>
        <x:v>358.2</x:v>
      </x:c>
      <x:c r="I16" s="46" t="n">
        <x:f>IF(AND(Tariffs!I16&gt;0,A16&lt;=Tariffs!I16),Tariffs!G16,Tariffs!H16)*Tariffs!K16</x:f>
        <x:v>60</x:v>
      </x:c>
      <x:c r="J16" s="46" t="n">
        <x:f>(H16+I16)*(1+Assumptions!$B$7)</x:f>
        <x:v>443.29200000000003</x:v>
      </x:c>
      <x:c r="K16" s="46" t="n">
        <x:f>J16-G16</x:f>
        <x:v>0</x:v>
      </x:c>
      <x:c r="L16" s="46" t="n">
        <x:f>G16/Assumptions!$B$6</x:f>
        <x:v>36.941</x:v>
      </x:c>
      <x:c r="M16" s="46" t="n">
        <x:f>J16/Assumptions!$B$6</x:f>
        <x:v>36.941</x:v>
      </x:c>
    </x:row>
    <x:row r="17">
      <x:c r="A17" s="41" t="n">
        <x:f>Assumptions!$B$10</x:f>
        <x:v>150</x:v>
      </x:c>
      <x:c r="B17" s="10" t="str">
        <x:f>Tariffs!B17</x:f>
        <x:v>nrg</x:v>
      </x:c>
      <x:c r="C17" s="10" t="str">
        <x:f>Tariffs!C17</x:f>
        <x:v>Ειδικό Τιμολόγιο</x:v>
      </x:c>
      <x:c r="D17" s="10" t="str">
        <x:f>Tariffs!D17</x:f>
        <x:v>Πράσινο/ειδικό</x:v>
      </x:c>
      <x:c r="E17" s="46" t="n">
        <x:f>IF(Tariffs!F17="Flat",A17*(Tariffs!L17*Tariffs!M17+(Assumptions!$B$6-Tariffs!L17)*Tariffs!N17),IF(Tariffs!F17="Tiered",Assumptions!$B$6*(MIN(A17,Tariffs!O17)*Tariffs!N17+MAX(A17-Tariffs!O17,0)*Tariffs!Q17),Assumptions!$B$6*A17*IF(A17&lt;=Tariffs!O17,Tariffs!N17,Tariffs!Q17)))</x:f>
        <x:v>376.2</x:v>
      </x:c>
      <x:c r="F17" s="46" t="n">
        <x:f>IF(AND(Tariffs!I17&gt;0,A17&lt;=Tariffs!I17),Tariffs!G17,Tariffs!H17)*Tariffs!J17</x:f>
        <x:v>60</x:v>
      </x:c>
      <x:c r="G17" s="46" t="n">
        <x:f>(E17+F17)*(1+Assumptions!$B$7)</x:f>
        <x:v>462.372</x:v>
      </x:c>
      <x:c r="H17" s="46" t="n">
        <x:f>IF(Tariffs!F17="Flat",A17*(Tariffs!L17*Tariffs!R17+(Assumptions!$B$6-Tariffs!L17)*Tariffs!S17),IF(Tariffs!F17="Tiered",Assumptions!$B$6*(MIN(A17,Tariffs!T17)*Tariffs!S17+MAX(A17-Tariffs!T17,0)*Tariffs!V17),Assumptions!$B$6*A17*IF(A17&lt;=Tariffs!T17,Tariffs!S17,Tariffs!V17)))</x:f>
        <x:v>450</x:v>
      </x:c>
      <x:c r="I17" s="46" t="n">
        <x:f>IF(AND(Tariffs!I17&gt;0,A17&lt;=Tariffs!I17),Tariffs!G17,Tariffs!H17)*Tariffs!K17</x:f>
        <x:v>60</x:v>
      </x:c>
      <x:c r="J17" s="46" t="n">
        <x:f>(H17+I17)*(1+Assumptions!$B$7)</x:f>
        <x:v>540.6</x:v>
      </x:c>
      <x:c r="K17" s="46" t="n">
        <x:f>J17-G17</x:f>
        <x:v>78.22800000000001</x:v>
      </x:c>
      <x:c r="L17" s="46" t="n">
        <x:f>G17/Assumptions!$B$6</x:f>
        <x:v>38.531</x:v>
      </x:c>
      <x:c r="M17" s="46" t="n">
        <x:f>J17/Assumptions!$B$6</x:f>
        <x:v>45.050000000000004</x:v>
      </x:c>
    </x:row>
    <x:row r="18">
      <x:c r="A18" s="41" t="n">
        <x:f>Assumptions!$B$10</x:f>
        <x:v>150</x:v>
      </x:c>
      <x:c r="B18" s="10" t="str">
        <x:f>Tariffs!B18</x:f>
        <x:v>ΗΡΩΝ</x:v>
      </x:c>
      <x:c r="C18" s="10" t="str">
        <x:f>Tariffs!C18</x:f>
        <x:v>Blue Generous Home</x:v>
      </x:c>
      <x:c r="D18" s="10" t="str">
        <x:f>Tariffs!D18</x:f>
        <x:v>Μπλε/σταθερό</x:v>
      </x:c>
      <x:c r="E18" s="46" t="n">
        <x:f>IF(Tariffs!F18="Flat",A18*(Tariffs!L18*Tariffs!M18+(Assumptions!$B$6-Tariffs!L18)*Tariffs!N18),IF(Tariffs!F18="Tiered",Assumptions!$B$6*(MIN(A18,Tariffs!O18)*Tariffs!N18+MAX(A18-Tariffs!O18,0)*Tariffs!Q18),Assumptions!$B$6*A18*IF(A18&lt;=Tariffs!O18,Tariffs!N18,Tariffs!Q18)))</x:f>
        <x:v>275.4</x:v>
      </x:c>
      <x:c r="F18" s="46" t="n">
        <x:f>IF(AND(Tariffs!I18&gt;0,A18&lt;=Tariffs!I18),Tariffs!G18,Tariffs!H18)*Tariffs!J18</x:f>
        <x:v>130.8</x:v>
      </x:c>
      <x:c r="G18" s="46" t="n">
        <x:f>(E18+F18)*(1+Assumptions!$B$7)</x:f>
        <x:v>430.572</x:v>
      </x:c>
      <x:c r="H18" s="46" t="n">
        <x:f>IF(Tariffs!F18="Flat",A18*(Tariffs!L18*Tariffs!R18+(Assumptions!$B$6-Tariffs!L18)*Tariffs!S18),IF(Tariffs!F18="Tiered",Assumptions!$B$6*(MIN(A18,Tariffs!T18)*Tariffs!S18+MAX(A18-Tariffs!T18,0)*Tariffs!V18),Assumptions!$B$6*A18*IF(A18&lt;=Tariffs!T18,Tariffs!S18,Tariffs!V18)))</x:f>
        <x:v>482.40000000000003</x:v>
      </x:c>
      <x:c r="I18" s="46" t="n">
        <x:f>IF(AND(Tariffs!I18&gt;0,A18&lt;=Tariffs!I18),Tariffs!G18,Tariffs!H18)*Tariffs!K18</x:f>
        <x:v>130.8</x:v>
      </x:c>
      <x:c r="J18" s="46" t="n">
        <x:f>(H18+I18)*(1+Assumptions!$B$7)</x:f>
        <x:v>649.9920000000001</x:v>
      </x:c>
      <x:c r="K18" s="46" t="n">
        <x:f>J18-G18</x:f>
        <x:v>219.42000000000007</x:v>
      </x:c>
      <x:c r="L18" s="46" t="n">
        <x:f>G18/Assumptions!$B$6</x:f>
        <x:v>35.881</x:v>
      </x:c>
      <x:c r="M18" s="46" t="n">
        <x:f>J18/Assumptions!$B$6</x:f>
        <x:v>54.166000000000004</x:v>
      </x:c>
    </x:row>
    <x:row r="19">
      <x:c r="A19" s="41" t="n">
        <x:f>Assumptions!$B$10</x:f>
        <x:v>150</x:v>
      </x:c>
      <x:c r="B19" s="10" t="str">
        <x:f>Tariffs!B19</x:f>
        <x:v>ΗΡΩΝ</x:v>
      </x:c>
      <x:c r="C19" s="10" t="str">
        <x:f>Tariffs!C19</x:f>
        <x:v>Yellow One Home</x:v>
      </x:c>
      <x:c r="D19" s="10" t="str">
        <x:f>Tariffs!D19</x:f>
        <x:v>Κίτρινο/κυμαινόμενο</x:v>
      </x:c>
      <x:c r="E19" s="46" t="n">
        <x:f>IF(Tariffs!F19="Flat",A19*(Tariffs!L19*Tariffs!M19+(Assumptions!$B$6-Tariffs!L19)*Tariffs!N19),IF(Tariffs!F19="Tiered",Assumptions!$B$6*(MIN(A19,Tariffs!O19)*Tariffs!N19+MAX(A19-Tariffs!O19,0)*Tariffs!Q19),Assumptions!$B$6*A19*IF(A19&lt;=Tariffs!O19,Tariffs!N19,Tariffs!Q19)))</x:f>
        <x:v>320.364</x:v>
      </x:c>
      <x:c r="F19" s="46" t="n">
        <x:f>IF(AND(Tariffs!I19&gt;0,A19&lt;=Tariffs!I19),Tariffs!G19,Tariffs!H19)*Tariffs!J19</x:f>
        <x:v>60</x:v>
      </x:c>
      <x:c r="G19" s="46" t="n">
        <x:f>(E19+F19)*(1+Assumptions!$B$7)</x:f>
        <x:v>403.18584</x:v>
      </x:c>
      <x:c r="H19" s="46" t="n">
        <x:f>IF(Tariffs!F19="Flat",A19*(Tariffs!L19*Tariffs!R19+(Assumptions!$B$6-Tariffs!L19)*Tariffs!S19),IF(Tariffs!F19="Tiered",Assumptions!$B$6*(MIN(A19,Tariffs!T19)*Tariffs!S19+MAX(A19-Tariffs!T19,0)*Tariffs!V19),Assumptions!$B$6*A19*IF(A19&lt;=Tariffs!T19,Tariffs!S19,Tariffs!V19)))</x:f>
        <x:v>362.484</x:v>
      </x:c>
      <x:c r="I19" s="46" t="n">
        <x:f>IF(AND(Tariffs!I19&gt;0,A19&lt;=Tariffs!I19),Tariffs!G19,Tariffs!H19)*Tariffs!K19</x:f>
        <x:v>60</x:v>
      </x:c>
      <x:c r="J19" s="46" t="n">
        <x:f>(H19+I19)*(1+Assumptions!$B$7)</x:f>
        <x:v>447.83304</x:v>
      </x:c>
      <x:c r="K19" s="46" t="n">
        <x:f>J19-G19</x:f>
        <x:v>44.6472</x:v>
      </x:c>
      <x:c r="L19" s="46" t="n">
        <x:f>G19/Assumptions!$B$6</x:f>
        <x:v>33.598819999999996</x:v>
      </x:c>
      <x:c r="M19" s="46" t="n">
        <x:f>J19/Assumptions!$B$6</x:f>
        <x:v>37.31942</x:v>
      </x:c>
    </x:row>
    <x:row r="20">
      <x:c r="A20" s="41" t="n">
        <x:f>Assumptions!$B$10</x:f>
        <x:v>150</x:v>
      </x:c>
      <x:c r="B20" s="10" t="str">
        <x:f>Tariffs!B20</x:f>
        <x:v>ΗΡΩΝ</x:v>
      </x:c>
      <x:c r="C20" s="10" t="str">
        <x:f>Tariffs!C20</x:f>
        <x:v>Basic Home</x:v>
      </x:c>
      <x:c r="D20" s="10" t="str">
        <x:f>Tariffs!D20</x:f>
        <x:v>Πράσινο/ειδικό</x:v>
      </x:c>
      <x:c r="E20" s="46" t="n">
        <x:f>IF(Tariffs!F20="Flat",A20*(Tariffs!L20*Tariffs!M20+(Assumptions!$B$6-Tariffs!L20)*Tariffs!N20),IF(Tariffs!F20="Tiered",Assumptions!$B$6*(MIN(A20,Tariffs!O20)*Tariffs!N20+MAX(A20-Tariffs!O20,0)*Tariffs!Q20),Assumptions!$B$6*A20*IF(A20&lt;=Tariffs!O20,Tariffs!N20,Tariffs!Q20)))</x:f>
        <x:v>265.68</x:v>
      </x:c>
      <x:c r="F20" s="46" t="n">
        <x:f>IF(AND(Tariffs!I20&gt;0,A20&lt;=Tariffs!I20),Tariffs!G20,Tariffs!H20)*Tariffs!J20</x:f>
        <x:v>60</x:v>
      </x:c>
      <x:c r="G20" s="46" t="n">
        <x:f>(E20+F20)*(1+Assumptions!$B$7)</x:f>
        <x:v>345.2208</x:v>
      </x:c>
      <x:c r="H20" s="46" t="n">
        <x:f>IF(Tariffs!F20="Flat",A20*(Tariffs!L20*Tariffs!R20+(Assumptions!$B$6-Tariffs!L20)*Tariffs!S20),IF(Tariffs!F20="Tiered",Assumptions!$B$6*(MIN(A20,Tariffs!T20)*Tariffs!S20+MAX(A20-Tariffs!T20,0)*Tariffs!V20),Assumptions!$B$6*A20*IF(A20&lt;=Tariffs!T20,Tariffs!S20,Tariffs!V20)))</x:f>
        <x:v>381.56399999999996</x:v>
      </x:c>
      <x:c r="I20" s="46" t="n">
        <x:f>IF(AND(Tariffs!I20&gt;0,A20&lt;=Tariffs!I20),Tariffs!G20,Tariffs!H20)*Tariffs!K20</x:f>
        <x:v>60</x:v>
      </x:c>
      <x:c r="J20" s="46" t="n">
        <x:f>(H20+I20)*(1+Assumptions!$B$7)</x:f>
        <x:v>468.05784</x:v>
      </x:c>
      <x:c r="K20" s="46" t="n">
        <x:f>J20-G20</x:f>
        <x:v>122.83704</x:v>
      </x:c>
      <x:c r="L20" s="46" t="n">
        <x:f>G20/Assumptions!$B$6</x:f>
        <x:v>28.7684</x:v>
      </x:c>
      <x:c r="M20" s="46" t="n">
        <x:f>J20/Assumptions!$B$6</x:f>
        <x:v>39.00482</x:v>
      </x:c>
    </x:row>
    <x:row r="21">
      <x:c r="A21" s="41" t="n">
        <x:f>Assumptions!$B$10</x:f>
        <x:v>150</x:v>
      </x:c>
      <x:c r="B21" s="10" t="str">
        <x:f>Tariffs!B21</x:f>
        <x:v>Volton</x:v>
      </x:c>
      <x:c r="C21" s="10" t="str">
        <x:f>Tariffs!C21</x:f>
        <x:v>Blue Flat 18M</x:v>
      </x:c>
      <x:c r="D21" s="10" t="str">
        <x:f>Tariffs!D21</x:f>
        <x:v>Μπλε/σταθερό</x:v>
      </x:c>
      <x:c r="E21" s="46" t="n">
        <x:f>IF(Tariffs!F21="Flat",A21*(Tariffs!L21*Tariffs!M21+(Assumptions!$B$6-Tariffs!L21)*Tariffs!N21),IF(Tariffs!F21="Tiered",Assumptions!$B$6*(MIN(A21,Tariffs!O21)*Tariffs!N21+MAX(A21-Tariffs!O21,0)*Tariffs!Q21),Assumptions!$B$6*A21*IF(A21&lt;=Tariffs!O21,Tariffs!N21,Tariffs!Q21)))</x:f>
        <x:v>243.00000000000003</x:v>
      </x:c>
      <x:c r="F21" s="46" t="n">
        <x:f>IF(AND(Tariffs!I21&gt;0,A21&lt;=Tariffs!I21),Tariffs!G21,Tariffs!H21)*Tariffs!J21</x:f>
        <x:v>107.10000000000001</x:v>
      </x:c>
      <x:c r="G21" s="46" t="n">
        <x:f>(E21+F21)*(1+Assumptions!$B$7)</x:f>
        <x:v>371.10600000000005</x:v>
      </x:c>
      <x:c r="H21" s="46" t="n">
        <x:f>IF(Tariffs!F21="Flat",A21*(Tariffs!L21*Tariffs!R21+(Assumptions!$B$6-Tariffs!L21)*Tariffs!S21),IF(Tariffs!F21="Tiered",Assumptions!$B$6*(MIN(A21,Tariffs!T21)*Tariffs!S21+MAX(A21-Tariffs!T21,0)*Tariffs!V21),Assumptions!$B$6*A21*IF(A21&lt;=Tariffs!T21,Tariffs!S21,Tariffs!V21)))</x:f>
        <x:v>468</x:v>
      </x:c>
      <x:c r="I21" s="46" t="n">
        <x:f>IF(AND(Tariffs!I21&gt;0,A21&lt;=Tariffs!I21),Tariffs!G21,Tariffs!H21)*Tariffs!K21</x:f>
        <x:v>107.10000000000001</x:v>
      </x:c>
      <x:c r="J21" s="46" t="n">
        <x:f>(H21+I21)*(1+Assumptions!$B$7)</x:f>
        <x:v>609.6060000000001</x:v>
      </x:c>
      <x:c r="K21" s="46" t="n">
        <x:f>J21-G21</x:f>
        <x:v>238.50000000000006</x:v>
      </x:c>
      <x:c r="L21" s="46" t="n">
        <x:f>G21/Assumptions!$B$6</x:f>
        <x:v>30.925500000000003</x:v>
      </x:c>
      <x:c r="M21" s="46" t="n">
        <x:f>J21/Assumptions!$B$6</x:f>
        <x:v>50.80050000000001</x:v>
      </x:c>
    </x:row>
    <x:row r="22">
      <x:c r="A22" s="41" t="n">
        <x:f>Assumptions!$B$10</x:f>
        <x:v>150</x:v>
      </x:c>
      <x:c r="B22" s="10" t="str">
        <x:f>Tariffs!B22</x:f>
        <x:v>Volton</x:v>
      </x:c>
      <x:c r="C22" s="10" t="str">
        <x:f>Tariffs!C22</x:f>
        <x:v>Blue Flat</x:v>
      </x:c>
      <x:c r="D22" s="10" t="str">
        <x:f>Tariffs!D22</x:f>
        <x:v>Μπλε/σταθερό</x:v>
      </x:c>
      <x:c r="E22" s="46" t="n">
        <x:f>IF(Tariffs!F22="Flat",A22*(Tariffs!L22*Tariffs!M22+(Assumptions!$B$6-Tariffs!L22)*Tariffs!N22),IF(Tariffs!F22="Tiered",Assumptions!$B$6*(MIN(A22,Tariffs!O22)*Tariffs!N22+MAX(A22-Tariffs!O22,0)*Tariffs!Q22),Assumptions!$B$6*A22*IF(A22&lt;=Tariffs!O22,Tariffs!N22,Tariffs!Q22)))</x:f>
        <x:v>260.99999999999994</x:v>
      </x:c>
      <x:c r="F22" s="46" t="n">
        <x:f>IF(AND(Tariffs!I22&gt;0,A22&lt;=Tariffs!I22),Tariffs!G22,Tariffs!H22)*Tariffs!J22</x:f>
        <x:v>178.8</x:v>
      </x:c>
      <x:c r="G22" s="46" t="n">
        <x:f>(E22+F22)*(1+Assumptions!$B$7)</x:f>
        <x:v>466.188</x:v>
      </x:c>
      <x:c r="H22" s="46" t="n">
        <x:f>IF(Tariffs!F22="Flat",A22*(Tariffs!L22*Tariffs!R22+(Assumptions!$B$6-Tariffs!L22)*Tariffs!S22),IF(Tariffs!F22="Tiered",Assumptions!$B$6*(MIN(A22,Tariffs!T22)*Tariffs!S22+MAX(A22-Tariffs!T22,0)*Tariffs!V22),Assumptions!$B$6*A22*IF(A22&lt;=Tariffs!T22,Tariffs!S22,Tariffs!V22)))</x:f>
        <x:v>468</x:v>
      </x:c>
      <x:c r="I22" s="46" t="n">
        <x:f>IF(AND(Tariffs!I22&gt;0,A22&lt;=Tariffs!I22),Tariffs!G22,Tariffs!H22)*Tariffs!K22</x:f>
        <x:v>178.8</x:v>
      </x:c>
      <x:c r="J22" s="46" t="n">
        <x:f>(H22+I22)*(1+Assumptions!$B$7)</x:f>
        <x:v>685.608</x:v>
      </x:c>
      <x:c r="K22" s="46" t="n">
        <x:f>J22-G22</x:f>
        <x:v>219.41999999999996</x:v>
      </x:c>
      <x:c r="L22" s="46" t="n">
        <x:f>G22/Assumptions!$B$6</x:f>
        <x:v>38.849</x:v>
      </x:c>
      <x:c r="M22" s="46" t="n">
        <x:f>J22/Assumptions!$B$6</x:f>
        <x:v>57.13399999999999</x:v>
      </x:c>
    </x:row>
    <x:row r="23">
      <x:c r="A23" s="41" t="n">
        <x:f>Assumptions!$B$10</x:f>
        <x:v>150</x:v>
      </x:c>
      <x:c r="B23" s="10" t="str">
        <x:f>Tariffs!B23</x:f>
        <x:v>ZeniΘ</x:v>
      </x:c>
      <x:c r="C23" s="10" t="str">
        <x:f>Tariffs!C23</x:f>
        <x:v>Power Home Fixed 1Y</x:v>
      </x:c>
      <x:c r="D23" s="10" t="str">
        <x:f>Tariffs!D23</x:f>
        <x:v>Μπλε/σταθερό</x:v>
      </x:c>
      <x:c r="E23" s="46" t="n">
        <x:f>IF(Tariffs!F23="Flat",A23*(Tariffs!L23*Tariffs!M23+(Assumptions!$B$6-Tariffs!L23)*Tariffs!N23),IF(Tariffs!F23="Tiered",Assumptions!$B$6*(MIN(A23,Tariffs!O23)*Tariffs!N23+MAX(A23-Tariffs!O23,0)*Tariffs!Q23),Assumptions!$B$6*A23*IF(A23&lt;=Tariffs!O23,Tariffs!N23,Tariffs!Q23)))</x:f>
        <x:v>232.20000000000002</x:v>
      </x:c>
      <x:c r="F23" s="46" t="n">
        <x:f>IF(AND(Tariffs!I23&gt;0,A23&lt;=Tariffs!I23),Tariffs!G23,Tariffs!H23)*Tariffs!J23</x:f>
        <x:v>142.8</x:v>
      </x:c>
      <x:c r="G23" s="46" t="n">
        <x:f>(E23+F23)*(1+Assumptions!$B$7)</x:f>
        <x:v>397.5</x:v>
      </x:c>
      <x:c r="H23" s="46" t="n">
        <x:f>IF(Tariffs!F23="Flat",A23*(Tariffs!L23*Tariffs!R23+(Assumptions!$B$6-Tariffs!L23)*Tariffs!S23),IF(Tariffs!F23="Tiered",Assumptions!$B$6*(MIN(A23,Tariffs!T23)*Tariffs!S23+MAX(A23-Tariffs!T23,0)*Tariffs!V23),Assumptions!$B$6*A23*IF(A23&lt;=Tariffs!T23,Tariffs!S23,Tariffs!V23)))</x:f>
        <x:v>484.20000000000005</x:v>
      </x:c>
      <x:c r="I23" s="46" t="n">
        <x:f>IF(AND(Tariffs!I23&gt;0,A23&lt;=Tariffs!I23),Tariffs!G23,Tariffs!H23)*Tariffs!K23</x:f>
        <x:v>142.8</x:v>
      </x:c>
      <x:c r="J23" s="46" t="n">
        <x:f>(H23+I23)*(1+Assumptions!$B$7)</x:f>
        <x:v>664.62</x:v>
      </x:c>
      <x:c r="K23" s="46" t="n">
        <x:f>J23-G23</x:f>
        <x:v>267.12</x:v>
      </x:c>
      <x:c r="L23" s="46" t="n">
        <x:f>G23/Assumptions!$B$6</x:f>
        <x:v>33.125</x:v>
      </x:c>
      <x:c r="M23" s="46" t="n">
        <x:f>J23/Assumptions!$B$6</x:f>
        <x:v>55.385</x:v>
      </x:c>
    </x:row>
    <x:row r="24">
      <x:c r="A24" s="41" t="n">
        <x:f>Assumptions!$B$10</x:f>
        <x:v>150</x:v>
      </x:c>
      <x:c r="B24" s="10" t="str">
        <x:f>Tariffs!B24</x:f>
        <x:v>ZeniΘ</x:v>
      </x:c>
      <x:c r="C24" s="10" t="str">
        <x:f>Tariffs!C24</x:f>
        <x:v>Power Home Fixed 2Y</x:v>
      </x:c>
      <x:c r="D24" s="10" t="str">
        <x:f>Tariffs!D24</x:f>
        <x:v>Μπλε/σταθερό</x:v>
      </x:c>
      <x:c r="E24" s="46" t="n">
        <x:f>IF(Tariffs!F24="Flat",A24*(Tariffs!L24*Tariffs!M24+(Assumptions!$B$6-Tariffs!L24)*Tariffs!N24),IF(Tariffs!F24="Tiered",Assumptions!$B$6*(MIN(A24,Tariffs!O24)*Tariffs!N24+MAX(A24-Tariffs!O24,0)*Tariffs!Q24),Assumptions!$B$6*A24*IF(A24&lt;=Tariffs!O24,Tariffs!N24,Tariffs!Q24)))</x:f>
        <x:v>243.00000000000003</x:v>
      </x:c>
      <x:c r="F24" s="46" t="n">
        <x:f>IF(AND(Tariffs!I24&gt;0,A24&lt;=Tariffs!I24),Tariffs!G24,Tariffs!H24)*Tariffs!J24</x:f>
        <x:v>118.80000000000001</x:v>
      </x:c>
      <x:c r="G24" s="46" t="n">
        <x:f>(E24+F24)*(1+Assumptions!$B$7)</x:f>
        <x:v>383.5080000000001</x:v>
      </x:c>
      <x:c r="H24" s="46" t="n">
        <x:f>IF(Tariffs!F24="Flat",A24*(Tariffs!L24*Tariffs!R24+(Assumptions!$B$6-Tariffs!L24)*Tariffs!S24),IF(Tariffs!F24="Tiered",Assumptions!$B$6*(MIN(A24,Tariffs!T24)*Tariffs!S24+MAX(A24-Tariffs!T24,0)*Tariffs!V24),Assumptions!$B$6*A24*IF(A24&lt;=Tariffs!T24,Tariffs!S24,Tariffs!V24)))</x:f>
        <x:v>423</x:v>
      </x:c>
      <x:c r="I24" s="46" t="n">
        <x:f>IF(AND(Tariffs!I24&gt;0,A24&lt;=Tariffs!I24),Tariffs!G24,Tariffs!H24)*Tariffs!K24</x:f>
        <x:v>118.80000000000001</x:v>
      </x:c>
      <x:c r="J24" s="46" t="n">
        <x:f>(H24+I24)*(1+Assumptions!$B$7)</x:f>
        <x:v>574.308</x:v>
      </x:c>
      <x:c r="K24" s="46" t="n">
        <x:f>J24-G24</x:f>
        <x:v>190.7999999999999</x:v>
      </x:c>
      <x:c r="L24" s="46" t="n">
        <x:f>G24/Assumptions!$B$6</x:f>
        <x:v>31.959000000000007</x:v>
      </x:c>
      <x:c r="M24" s="46" t="n">
        <x:f>J24/Assumptions!$B$6</x:f>
        <x:v>47.859</x:v>
      </x:c>
    </x:row>
    <x:row r="25">
      <x:c r="A25" s="41" t="n">
        <x:f>Assumptions!$B$10</x:f>
        <x:v>150</x:v>
      </x:c>
      <x:c r="B25" s="10" t="str">
        <x:f>Tariffs!B25</x:f>
        <x:v>ZeniΘ</x:v>
      </x:c>
      <x:c r="C25" s="10" t="str">
        <x:f>Tariffs!C25</x:f>
        <x:v>Power Home Start</x:v>
      </x:c>
      <x:c r="D25" s="10" t="str">
        <x:f>Tariffs!D25</x:f>
        <x:v>Πράσινο/ειδικό</x:v>
      </x:c>
      <x:c r="E25" s="46" t="n">
        <x:f>IF(Tariffs!F25="Flat",A25*(Tariffs!L25*Tariffs!M25+(Assumptions!$B$6-Tariffs!L25)*Tariffs!N25),IF(Tariffs!F25="Tiered",Assumptions!$B$6*(MIN(A25,Tariffs!O25)*Tariffs!N25+MAX(A25-Tariffs!O25,0)*Tariffs!Q25),Assumptions!$B$6*A25*IF(A25&lt;=Tariffs!O25,Tariffs!N25,Tariffs!Q25)))</x:f>
        <x:v>428.4</x:v>
      </x:c>
      <x:c r="F25" s="46" t="n">
        <x:f>IF(AND(Tariffs!I25&gt;0,A25&lt;=Tariffs!I25),Tariffs!G25,Tariffs!H25)*Tariffs!J25</x:f>
        <x:v>60</x:v>
      </x:c>
      <x:c r="G25" s="46" t="n">
        <x:f>(E25+F25)*(1+Assumptions!$B$7)</x:f>
        <x:v>517.704</x:v>
      </x:c>
      <x:c r="H25" s="46" t="n">
        <x:f>IF(Tariffs!F25="Flat",A25*(Tariffs!L25*Tariffs!R25+(Assumptions!$B$6-Tariffs!L25)*Tariffs!S25),IF(Tariffs!F25="Tiered",Assumptions!$B$6*(MIN(A25,Tariffs!T25)*Tariffs!S25+MAX(A25-Tariffs!T25,0)*Tariffs!V25),Assumptions!$B$6*A25*IF(A25&lt;=Tariffs!T25,Tariffs!S25,Tariffs!V25)))</x:f>
        <x:v>428.4</x:v>
      </x:c>
      <x:c r="I25" s="46" t="n">
        <x:f>IF(AND(Tariffs!I25&gt;0,A25&lt;=Tariffs!I25),Tariffs!G25,Tariffs!H25)*Tariffs!K25</x:f>
        <x:v>60</x:v>
      </x:c>
      <x:c r="J25" s="46" t="n">
        <x:f>(H25+I25)*(1+Assumptions!$B$7)</x:f>
        <x:v>517.704</x:v>
      </x:c>
      <x:c r="K25" s="46" t="n">
        <x:f>J25-G25</x:f>
        <x:v>0</x:v>
      </x:c>
      <x:c r="L25" s="46" t="n">
        <x:f>G25/Assumptions!$B$6</x:f>
        <x:v>43.141999999999996</x:v>
      </x:c>
      <x:c r="M25" s="46" t="n">
        <x:f>J25/Assumptions!$B$6</x:f>
        <x:v>43.141999999999996</x:v>
      </x:c>
    </x:row>
    <x:row r="26">
      <x:c r="A26" s="41" t="n">
        <x:f>Assumptions!$B$10</x:f>
        <x:v>150</x:v>
      </x:c>
      <x:c r="B26" s="10" t="str">
        <x:f>Tariffs!B26</x:f>
        <x:v>Enerwave</x:v>
      </x:c>
      <x:c r="C26" s="10" t="str">
        <x:f>Tariffs!C26</x:f>
        <x:v>Reward Saver</x:v>
      </x:c>
      <x:c r="D26" s="10" t="str">
        <x:f>Tariffs!D26</x:f>
        <x:v>Κίτρινο/κυμαινόμενο</x:v>
      </x:c>
      <x:c r="E26" s="46" t="n">
        <x:f>IF(Tariffs!F26="Flat",A26*(Tariffs!L26*Tariffs!M26+(Assumptions!$B$6-Tariffs!L26)*Tariffs!N26),IF(Tariffs!F26="Tiered",Assumptions!$B$6*(MIN(A26,Tariffs!O26)*Tariffs!N26+MAX(A26-Tariffs!O26,0)*Tariffs!Q26),Assumptions!$B$6*A26*IF(A26&lt;=Tariffs!O26,Tariffs!N26,Tariffs!Q26)))</x:f>
        <x:v>286.2</x:v>
      </x:c>
      <x:c r="F26" s="46" t="n">
        <x:f>IF(AND(Tariffs!I26&gt;0,A26&lt;=Tariffs!I26),Tariffs!G26,Tariffs!H26)*Tariffs!J26</x:f>
        <x:v>94.80000000000001</x:v>
      </x:c>
      <x:c r="G26" s="46" t="n">
        <x:f>(E26+F26)*(1+Assumptions!$B$7)</x:f>
        <x:v>403.86</x:v>
      </x:c>
      <x:c r="H26" s="46" t="n">
        <x:f>IF(Tariffs!F26="Flat",A26*(Tariffs!L26*Tariffs!R26+(Assumptions!$B$6-Tariffs!L26)*Tariffs!S26),IF(Tariffs!F26="Tiered",Assumptions!$B$6*(MIN(A26,Tariffs!T26)*Tariffs!S26+MAX(A26-Tariffs!T26,0)*Tariffs!V26),Assumptions!$B$6*A26*IF(A26&lt;=Tariffs!T26,Tariffs!S26,Tariffs!V26)))</x:f>
        <x:v>286.2</x:v>
      </x:c>
      <x:c r="I26" s="46" t="n">
        <x:f>IF(AND(Tariffs!I26&gt;0,A26&lt;=Tariffs!I26),Tariffs!G26,Tariffs!H26)*Tariffs!K26</x:f>
        <x:v>94.80000000000001</x:v>
      </x:c>
      <x:c r="J26" s="46" t="n">
        <x:f>(H26+I26)*(1+Assumptions!$B$7)</x:f>
        <x:v>403.86</x:v>
      </x:c>
      <x:c r="K26" s="46" t="n">
        <x:f>J26-G26</x:f>
        <x:v>0</x:v>
      </x:c>
      <x:c r="L26" s="46" t="n">
        <x:f>G26/Assumptions!$B$6</x:f>
        <x:v>33.655</x:v>
      </x:c>
      <x:c r="M26" s="46" t="n">
        <x:f>J26/Assumptions!$B$6</x:f>
        <x:v>33.655</x:v>
      </x:c>
    </x:row>
    <x:row r="27">
      <x:c r="A27" s="41" t="n">
        <x:f>Assumptions!$B$10</x:f>
        <x:v>150</x:v>
      </x:c>
      <x:c r="B27" s="10" t="str">
        <x:f>Tariffs!B27</x:f>
        <x:v>Enerwave</x:v>
      </x:c>
      <x:c r="C27" s="10" t="str">
        <x:f>Tariffs!C27</x:f>
        <x:v>Reward Stable 12M 2.0</x:v>
      </x:c>
      <x:c r="D27" s="10" t="str">
        <x:f>Tariffs!D27</x:f>
        <x:v>Μπλε/σταθερό</x:v>
      </x:c>
      <x:c r="E27" s="46" t="n">
        <x:f>IF(Tariffs!F27="Flat",A27*(Tariffs!L27*Tariffs!M27+(Assumptions!$B$6-Tariffs!L27)*Tariffs!N27),IF(Tariffs!F27="Tiered",Assumptions!$B$6*(MIN(A27,Tariffs!O27)*Tariffs!N27+MAX(A27-Tariffs!O27,0)*Tariffs!Q27),Assumptions!$B$6*A27*IF(A27&lt;=Tariffs!O27,Tariffs!N27,Tariffs!Q27)))</x:f>
        <x:v>268.2</x:v>
      </x:c>
      <x:c r="F27" s="46" t="n">
        <x:f>IF(AND(Tariffs!I27&gt;0,A27&lt;=Tariffs!I27),Tariffs!G27,Tariffs!H27)*Tariffs!J27</x:f>
        <x:v>118.80000000000001</x:v>
      </x:c>
      <x:c r="G27" s="46" t="n">
        <x:f>(E27+F27)*(1+Assumptions!$B$7)</x:f>
        <x:v>410.22</x:v>
      </x:c>
      <x:c r="H27" s="46" t="n">
        <x:f>IF(Tariffs!F27="Flat",A27*(Tariffs!L27*Tariffs!R27+(Assumptions!$B$6-Tariffs!L27)*Tariffs!S27),IF(Tariffs!F27="Tiered",Assumptions!$B$6*(MIN(A27,Tariffs!T27)*Tariffs!S27+MAX(A27-Tariffs!T27,0)*Tariffs!V27),Assumptions!$B$6*A27*IF(A27&lt;=Tariffs!T27,Tariffs!S27,Tariffs!V27)))</x:f>
        <x:v>268.2</x:v>
      </x:c>
      <x:c r="I27" s="46" t="n">
        <x:f>IF(AND(Tariffs!I27&gt;0,A27&lt;=Tariffs!I27),Tariffs!G27,Tariffs!H27)*Tariffs!K27</x:f>
        <x:v>118.80000000000001</x:v>
      </x:c>
      <x:c r="J27" s="46" t="n">
        <x:f>(H27+I27)*(1+Assumptions!$B$7)</x:f>
        <x:v>410.22</x:v>
      </x:c>
      <x:c r="K27" s="46" t="n">
        <x:f>J27-G27</x:f>
        <x:v>0</x:v>
      </x:c>
      <x:c r="L27" s="46" t="n">
        <x:f>G27/Assumptions!$B$6</x:f>
        <x:v>34.185</x:v>
      </x:c>
      <x:c r="M27" s="46" t="n">
        <x:f>J27/Assumptions!$B$6</x:f>
        <x:v>34.185</x:v>
      </x:c>
    </x:row>
    <x:row r="28">
      <x:c r="A28" s="41" t="n">
        <x:f>Assumptions!$B$11</x:f>
        <x:v>400</x:v>
      </x:c>
      <x:c r="B28" s="10" t="str">
        <x:f>Tariffs!B5</x:f>
        <x:v>ΔΕΗ</x:v>
      </x:c>
      <x:c r="C28" s="10" t="str">
        <x:f>Tariffs!C5</x:f>
        <x:v>Γ1/Γ1Ν Οικιακό</x:v>
      </x:c>
      <x:c r="D28" s="10" t="str">
        <x:f>Tariffs!D5</x:f>
        <x:v>Πράσινο/ειδικό</x:v>
      </x:c>
      <x:c r="E28" s="46" t="n">
        <x:f>IF(Tariffs!F5="Flat",A28*(Tariffs!L5*Tariffs!M5+(Assumptions!$B$6-Tariffs!L5)*Tariffs!N5),IF(Tariffs!F5="Tiered",Assumptions!$B$6*(MIN(A28,Tariffs!O5)*Tariffs!N5+MAX(A28-Tariffs!O5,0)*Tariffs!Q5),Assumptions!$B$6*A28*IF(A28&lt;=Tariffs!O5,Tariffs!N5,Tariffs!Q5)))</x:f>
        <x:v>738.9119999999999</x:v>
      </x:c>
      <x:c r="F28" s="46" t="n">
        <x:f>IF(AND(Tariffs!I5&gt;0,A28&lt;=Tariffs!I5),Tariffs!G5,Tariffs!H5)*Tariffs!J5</x:f>
        <x:v>60</x:v>
      </x:c>
      <x:c r="G28" s="46" t="n">
        <x:f>(E28+F28)*(1+Assumptions!$B$7)</x:f>
        <x:v>846.84672</x:v>
      </x:c>
      <x:c r="H28" s="46" t="n">
        <x:f>IF(Tariffs!F5="Flat",A28*(Tariffs!L5*Tariffs!R5+(Assumptions!$B$6-Tariffs!L5)*Tariffs!S5),IF(Tariffs!F5="Tiered",Assumptions!$B$6*(MIN(A28,Tariffs!T5)*Tariffs!S5+MAX(A28-Tariffs!T5,0)*Tariffs!V5),Assumptions!$B$6*A28*IF(A28&lt;=Tariffs!T5,Tariffs!S5,Tariffs!V5)))</x:f>
        <x:v>825.5999999999999</x:v>
      </x:c>
      <x:c r="I28" s="46" t="n">
        <x:f>IF(AND(Tariffs!I5&gt;0,A28&lt;=Tariffs!I5),Tariffs!G5,Tariffs!H5)*Tariffs!K5</x:f>
        <x:v>60</x:v>
      </x:c>
      <x:c r="J28" s="46" t="n">
        <x:f>(H28+I28)*(1+Assumptions!$B$7)</x:f>
        <x:v>938.736</x:v>
      </x:c>
      <x:c r="K28" s="46" t="n">
        <x:f>J28-G28</x:f>
        <x:v>91.88927999999999</x:v>
      </x:c>
      <x:c r="L28" s="46" t="n">
        <x:f>G28/Assumptions!$B$6</x:f>
        <x:v>70.57056</x:v>
      </x:c>
      <x:c r="M28" s="46" t="n">
        <x:f>J28/Assumptions!$B$6</x:f>
        <x:v>78.228</x:v>
      </x:c>
    </x:row>
    <x:row r="29">
      <x:c r="A29" s="41" t="n">
        <x:f>Assumptions!$B$11</x:f>
        <x:v>400</x:v>
      </x:c>
      <x:c r="B29" s="10" t="str">
        <x:f>Tariffs!B6</x:f>
        <x:v>ΔΕΗ</x:v>
      </x:c>
      <x:c r="C29" s="10" t="str">
        <x:f>Tariffs!C6</x:f>
        <x:v>myHome 4All</x:v>
      </x:c>
      <x:c r="D29" s="10" t="str">
        <x:f>Tariffs!D6</x:f>
        <x:v>Κίτρινο/κυμαινόμενο</x:v>
      </x:c>
      <x:c r="E29" s="46" t="n">
        <x:f>IF(Tariffs!F6="Flat",A29*(Tariffs!L6*Tariffs!M6+(Assumptions!$B$6-Tariffs!L6)*Tariffs!N6),IF(Tariffs!F6="Tiered",Assumptions!$B$6*(MIN(A29,Tariffs!O6)*Tariffs!N6+MAX(A29-Tariffs!O6,0)*Tariffs!Q6),Assumptions!$B$6*A29*IF(A29&lt;=Tariffs!O6,Tariffs!N6,Tariffs!Q6)))</x:f>
        <x:v>741.36</x:v>
      </x:c>
      <x:c r="F29" s="46" t="n">
        <x:f>IF(AND(Tariffs!I6&gt;0,A29&lt;=Tariffs!I6),Tariffs!G6,Tariffs!H6)*Tariffs!J6</x:f>
        <x:v>60</x:v>
      </x:c>
      <x:c r="G29" s="46" t="n">
        <x:f>(E29+F29)*(1+Assumptions!$B$7)</x:f>
        <x:v>849.4416000000001</x:v>
      </x:c>
      <x:c r="H29" s="46" t="n">
        <x:f>IF(Tariffs!F6="Flat",A29*(Tariffs!L6*Tariffs!R6+(Assumptions!$B$6-Tariffs!L6)*Tariffs!S6),IF(Tariffs!F6="Tiered",Assumptions!$B$6*(MIN(A29,Tariffs!T6)*Tariffs!S6+MAX(A29-Tariffs!T6,0)*Tariffs!V6),Assumptions!$B$6*A29*IF(A29&lt;=Tariffs!T6,Tariffs!S6,Tariffs!V6)))</x:f>
        <x:v>741.36</x:v>
      </x:c>
      <x:c r="I29" s="46" t="n">
        <x:f>IF(AND(Tariffs!I6&gt;0,A29&lt;=Tariffs!I6),Tariffs!G6,Tariffs!H6)*Tariffs!K6</x:f>
        <x:v>60</x:v>
      </x:c>
      <x:c r="J29" s="46" t="n">
        <x:f>(H29+I29)*(1+Assumptions!$B$7)</x:f>
        <x:v>849.4416000000001</x:v>
      </x:c>
      <x:c r="K29" s="46" t="n">
        <x:f>J29-G29</x:f>
        <x:v>0</x:v>
      </x:c>
      <x:c r="L29" s="46" t="n">
        <x:f>G29/Assumptions!$B$6</x:f>
        <x:v>70.78680000000001</x:v>
      </x:c>
      <x:c r="M29" s="46" t="n">
        <x:f>J29/Assumptions!$B$6</x:f>
        <x:v>70.78680000000001</x:v>
      </x:c>
    </x:row>
    <x:row r="30">
      <x:c r="A30" s="41" t="n">
        <x:f>Assumptions!$B$11</x:f>
        <x:v>400</x:v>
      </x:c>
      <x:c r="B30" s="10" t="str">
        <x:f>Tariffs!B7</x:f>
        <x:v>ΔΕΗ</x:v>
      </x:c>
      <x:c r="C30" s="10" t="str">
        <x:f>Tariffs!C7</x:f>
        <x:v>myHome Plan</x:v>
      </x:c>
      <x:c r="D30" s="10" t="str">
        <x:f>Tariffs!D7</x:f>
        <x:v>Σταθερό</x:v>
      </x:c>
      <x:c r="E30" s="46" t="n">
        <x:f>IF(Tariffs!F7="Flat",A30*(Tariffs!L7*Tariffs!M7+(Assumptions!$B$6-Tariffs!L7)*Tariffs!N7),IF(Tariffs!F7="Tiered",Assumptions!$B$6*(MIN(A30,Tariffs!O7)*Tariffs!N7+MAX(A30-Tariffs!O7,0)*Tariffs!Q7),Assumptions!$B$6*A30*IF(A30&lt;=Tariffs!O7,Tariffs!N7,Tariffs!Q7)))</x:f>
        <x:v>695.9999999999999</x:v>
      </x:c>
      <x:c r="F30" s="46" t="n">
        <x:f>IF(AND(Tariffs!I7&gt;0,A30&lt;=Tariffs!I7),Tariffs!G7,Tariffs!H7)*Tariffs!J7</x:f>
        <x:v>60</x:v>
      </x:c>
      <x:c r="G30" s="46" t="n">
        <x:f>(E30+F30)*(1+Assumptions!$B$7)</x:f>
        <x:v>801.3599999999999</x:v>
      </x:c>
      <x:c r="H30" s="46" t="n">
        <x:f>IF(Tariffs!F7="Flat",A30*(Tariffs!L7*Tariffs!R7+(Assumptions!$B$6-Tariffs!L7)*Tariffs!S7),IF(Tariffs!F7="Tiered",Assumptions!$B$6*(MIN(A30,Tariffs!T7)*Tariffs!S7+MAX(A30-Tariffs!T7,0)*Tariffs!V7),Assumptions!$B$6*A30*IF(A30&lt;=Tariffs!T7,Tariffs!S7,Tariffs!V7)))</x:f>
        <x:v>695.9999999999999</x:v>
      </x:c>
      <x:c r="I30" s="46" t="n">
        <x:f>IF(AND(Tariffs!I7&gt;0,A30&lt;=Tariffs!I7),Tariffs!G7,Tariffs!H7)*Tariffs!K7</x:f>
        <x:v>60</x:v>
      </x:c>
      <x:c r="J30" s="46" t="n">
        <x:f>(H30+I30)*(1+Assumptions!$B$7)</x:f>
        <x:v>801.3599999999999</x:v>
      </x:c>
      <x:c r="K30" s="46" t="n">
        <x:f>J30-G30</x:f>
        <x:v>0</x:v>
      </x:c>
      <x:c r="L30" s="46" t="n">
        <x:f>G30/Assumptions!$B$6</x:f>
        <x:v>66.77999999999999</x:v>
      </x:c>
      <x:c r="M30" s="46" t="n">
        <x:f>J30/Assumptions!$B$6</x:f>
        <x:v>66.77999999999999</x:v>
      </x:c>
    </x:row>
    <x:row r="31">
      <x:c r="A31" s="41" t="n">
        <x:f>Assumptions!$B$11</x:f>
        <x:v>400</x:v>
      </x:c>
      <x:c r="B31" s="10" t="str">
        <x:f>Tariffs!B8</x:f>
        <x:v>ΔΕΗ</x:v>
      </x:c>
      <x:c r="C31" s="10" t="str">
        <x:f>Tariffs!C8</x:f>
        <x:v>myHome Maxima</x:v>
      </x:c>
      <x:c r="D31" s="10" t="str">
        <x:f>Tariffs!D8</x:f>
        <x:v>Μπλε/σταθερό</x:v>
      </x:c>
      <x:c r="E31" s="46" t="n">
        <x:f>IF(Tariffs!F8="Flat",A31*(Tariffs!L8*Tariffs!M8+(Assumptions!$B$6-Tariffs!L8)*Tariffs!N8),IF(Tariffs!F8="Tiered",Assumptions!$B$6*(MIN(A31,Tariffs!O8)*Tariffs!N8+MAX(A31-Tariffs!O8,0)*Tariffs!Q8),Assumptions!$B$6*A31*IF(A31&lt;=Tariffs!O8,Tariffs!N8,Tariffs!Q8)))</x:f>
        <x:v>676.8</x:v>
      </x:c>
      <x:c r="F31" s="46" t="n">
        <x:f>IF(AND(Tariffs!I8&gt;0,A31&lt;=Tariffs!I8),Tariffs!G8,Tariffs!H8)*Tariffs!J8</x:f>
        <x:v>162</x:v>
      </x:c>
      <x:c r="G31" s="46" t="n">
        <x:f>(E31+F31)*(1+Assumptions!$B$7)</x:f>
        <x:v>889.128</x:v>
      </x:c>
      <x:c r="H31" s="46" t="n">
        <x:f>IF(Tariffs!F8="Flat",A31*(Tariffs!L8*Tariffs!R8+(Assumptions!$B$6-Tariffs!L8)*Tariffs!S8),IF(Tariffs!F8="Tiered",Assumptions!$B$6*(MIN(A31,Tariffs!T8)*Tariffs!S8+MAX(A31-Tariffs!T8,0)*Tariffs!V8),Assumptions!$B$6*A31*IF(A31&lt;=Tariffs!T8,Tariffs!S8,Tariffs!V8)))</x:f>
        <x:v>676.8</x:v>
      </x:c>
      <x:c r="I31" s="46" t="n">
        <x:f>IF(AND(Tariffs!I8&gt;0,A31&lt;=Tariffs!I8),Tariffs!G8,Tariffs!H8)*Tariffs!K8</x:f>
        <x:v>162</x:v>
      </x:c>
      <x:c r="J31" s="46" t="n">
        <x:f>(H31+I31)*(1+Assumptions!$B$7)</x:f>
        <x:v>889.128</x:v>
      </x:c>
      <x:c r="K31" s="46" t="n">
        <x:f>J31-G31</x:f>
        <x:v>0</x:v>
      </x:c>
      <x:c r="L31" s="46" t="n">
        <x:f>G31/Assumptions!$B$6</x:f>
        <x:v>74.09400000000001</x:v>
      </x:c>
      <x:c r="M31" s="46" t="n">
        <x:f>J31/Assumptions!$B$6</x:f>
        <x:v>74.09400000000001</x:v>
      </x:c>
    </x:row>
    <x:row r="32">
      <x:c r="A32" s="41" t="n">
        <x:f>Assumptions!$B$11</x:f>
        <x:v>400</x:v>
      </x:c>
      <x:c r="B32" s="10" t="str">
        <x:f>Tariffs!B9</x:f>
        <x:v>Protergia</x:v>
      </x:c>
      <x:c r="C32" s="10" t="str">
        <x:f>Tariffs!C9</x:f>
        <x:v>Value Sure 12M 3.0</x:v>
      </x:c>
      <x:c r="D32" s="10" t="str">
        <x:f>Tariffs!D9</x:f>
        <x:v>Μπλε/σταθερό</x:v>
      </x:c>
      <x:c r="E32" s="46" t="n">
        <x:f>IF(Tariffs!F9="Flat",A32*(Tariffs!L9*Tariffs!M9+(Assumptions!$B$6-Tariffs!L9)*Tariffs!N9),IF(Tariffs!F9="Tiered",Assumptions!$B$6*(MIN(A32,Tariffs!O9)*Tariffs!N9+MAX(A32-Tariffs!O9,0)*Tariffs!Q9),Assumptions!$B$6*A32*IF(A32&lt;=Tariffs!O9,Tariffs!N9,Tariffs!Q9)))</x:f>
        <x:v>709.1999999999999</x:v>
      </x:c>
      <x:c r="F32" s="46" t="n">
        <x:f>IF(AND(Tariffs!I9&gt;0,A32&lt;=Tariffs!I9),Tariffs!G9,Tariffs!H9)*Tariffs!J9</x:f>
        <x:v>118.80000000000001</x:v>
      </x:c>
      <x:c r="G32" s="46" t="n">
        <x:f>(E32+F32)*(1+Assumptions!$B$7)</x:f>
        <x:v>877.6800000000001</x:v>
      </x:c>
      <x:c r="H32" s="46" t="n">
        <x:f>IF(Tariffs!F9="Flat",A32*(Tariffs!L9*Tariffs!R9+(Assumptions!$B$6-Tariffs!L9)*Tariffs!S9),IF(Tariffs!F9="Tiered",Assumptions!$B$6*(MIN(A32,Tariffs!T9)*Tariffs!S9+MAX(A32-Tariffs!T9,0)*Tariffs!V9),Assumptions!$B$6*A32*IF(A32&lt;=Tariffs!T9,Tariffs!S9,Tariffs!V9)))</x:f>
        <x:v>1261.2000000000003</x:v>
      </x:c>
      <x:c r="I32" s="46" t="n">
        <x:f>IF(AND(Tariffs!I9&gt;0,A32&lt;=Tariffs!I9),Tariffs!G9,Tariffs!H9)*Tariffs!K9</x:f>
        <x:v>118.80000000000001</x:v>
      </x:c>
      <x:c r="J32" s="46" t="n">
        <x:f>(H32+I32)*(1+Assumptions!$B$7)</x:f>
        <x:v>1462.8000000000004</x:v>
      </x:c>
      <x:c r="K32" s="46" t="n">
        <x:f>J32-G32</x:f>
        <x:v>585.1200000000003</x:v>
      </x:c>
      <x:c r="L32" s="46" t="n">
        <x:f>G32/Assumptions!$B$6</x:f>
        <x:v>73.14</x:v>
      </x:c>
      <x:c r="M32" s="46" t="n">
        <x:f>J32/Assumptions!$B$6</x:f>
        <x:v>121.90000000000003</x:v>
      </x:c>
    </x:row>
    <x:row r="33">
      <x:c r="A33" s="41" t="n">
        <x:f>Assumptions!$B$11</x:f>
        <x:v>400</x:v>
      </x:c>
      <x:c r="B33" s="10" t="str">
        <x:f>Tariffs!B10</x:f>
        <x:v>Protergia</x:v>
      </x:c>
      <x:c r="C33" s="10" t="str">
        <x:f>Tariffs!C10</x:f>
        <x:v>Value Sure 18M 3.0</x:v>
      </x:c>
      <x:c r="D33" s="10" t="str">
        <x:f>Tariffs!D10</x:f>
        <x:v>Μπλε/σταθερό</x:v>
      </x:c>
      <x:c r="E33" s="46" t="n">
        <x:f>IF(Tariffs!F10="Flat",A33*(Tariffs!L10*Tariffs!M10+(Assumptions!$B$6-Tariffs!L10)*Tariffs!N10),IF(Tariffs!F10="Tiered",Assumptions!$B$6*(MIN(A33,Tariffs!O10)*Tariffs!N10+MAX(A33-Tariffs!O10,0)*Tariffs!Q10),Assumptions!$B$6*A33*IF(A33&lt;=Tariffs!O10,Tariffs!N10,Tariffs!Q10)))</x:f>
        <x:v>664.8</x:v>
      </x:c>
      <x:c r="F33" s="46" t="n">
        <x:f>IF(AND(Tariffs!I10&gt;0,A33&lt;=Tariffs!I10),Tariffs!G10,Tariffs!H10)*Tariffs!J10</x:f>
        <x:v>142.8</x:v>
      </x:c>
      <x:c r="G33" s="46" t="n">
        <x:f>(E33+F33)*(1+Assumptions!$B$7)</x:f>
        <x:v>856.0559999999999</x:v>
      </x:c>
      <x:c r="H33" s="46" t="n">
        <x:f>IF(Tariffs!F10="Flat",A33*(Tariffs!L10*Tariffs!R10+(Assumptions!$B$6-Tariffs!L10)*Tariffs!S10),IF(Tariffs!F10="Tiered",Assumptions!$B$6*(MIN(A33,Tariffs!T10)*Tariffs!S10+MAX(A33-Tariffs!T10,0)*Tariffs!V10),Assumptions!$B$6*A33*IF(A33&lt;=Tariffs!T10,Tariffs!S10,Tariffs!V10)))</x:f>
        <x:v>1212</x:v>
      </x:c>
      <x:c r="I33" s="46" t="n">
        <x:f>IF(AND(Tariffs!I10&gt;0,A33&lt;=Tariffs!I10),Tariffs!G10,Tariffs!H10)*Tariffs!K10</x:f>
        <x:v>142.8</x:v>
      </x:c>
      <x:c r="J33" s="46" t="n">
        <x:f>(H33+I33)*(1+Assumptions!$B$7)</x:f>
        <x:v>1436.088</x:v>
      </x:c>
      <x:c r="K33" s="46" t="n">
        <x:f>J33-G33</x:f>
        <x:v>580.032</x:v>
      </x:c>
      <x:c r="L33" s="46" t="n">
        <x:f>G33/Assumptions!$B$6</x:f>
        <x:v>71.338</x:v>
      </x:c>
      <x:c r="M33" s="46" t="n">
        <x:f>J33/Assumptions!$B$6</x:f>
        <x:v>119.67399999999999</x:v>
      </x:c>
    </x:row>
    <x:row r="34">
      <x:c r="A34" s="41" t="n">
        <x:f>Assumptions!$B$11</x:f>
        <x:v>400</x:v>
      </x:c>
      <x:c r="B34" s="10" t="str">
        <x:f>Tariffs!B11</x:f>
        <x:v>Protergia</x:v>
      </x:c>
      <x:c r="C34" s="10" t="str">
        <x:f>Tariffs!C11</x:f>
        <x:v>Value Standard</x:v>
      </x:c>
      <x:c r="D34" s="10" t="str">
        <x:f>Tariffs!D11</x:f>
        <x:v>Πράσινο/ειδικό</x:v>
      </x:c>
      <x:c r="E34" s="46" t="n">
        <x:f>IF(Tariffs!F11="Flat",A34*(Tariffs!L11*Tariffs!M11+(Assumptions!$B$6-Tariffs!L11)*Tariffs!N11),IF(Tariffs!F11="Tiered",Assumptions!$B$6*(MIN(A34,Tariffs!O11)*Tariffs!N11+MAX(A34-Tariffs!O11,0)*Tariffs!Q11),Assumptions!$B$6*A34*IF(A34&lt;=Tariffs!O11,Tariffs!N11,Tariffs!Q11)))</x:f>
        <x:v>763.1999999999999</x:v>
      </x:c>
      <x:c r="F34" s="46" t="n">
        <x:f>IF(AND(Tariffs!I11&gt;0,A34&lt;=Tariffs!I11),Tariffs!G11,Tariffs!H11)*Tariffs!J11</x:f>
        <x:v>60</x:v>
      </x:c>
      <x:c r="G34" s="46" t="n">
        <x:f>(E34+F34)*(1+Assumptions!$B$7)</x:f>
        <x:v>872.592</x:v>
      </x:c>
      <x:c r="H34" s="46" t="n">
        <x:f>IF(Tariffs!F11="Flat",A34*(Tariffs!L11*Tariffs!R11+(Assumptions!$B$6-Tariffs!L11)*Tariffs!S11),IF(Tariffs!F11="Tiered",Assumptions!$B$6*(MIN(A34,Tariffs!T11)*Tariffs!S11+MAX(A34-Tariffs!T11,0)*Tariffs!V11),Assumptions!$B$6*A34*IF(A34&lt;=Tariffs!T11,Tariffs!S11,Tariffs!V11)))</x:f>
        <x:v>955.1999999999999</x:v>
      </x:c>
      <x:c r="I34" s="46" t="n">
        <x:f>IF(AND(Tariffs!I11&gt;0,A34&lt;=Tariffs!I11),Tariffs!G11,Tariffs!H11)*Tariffs!K11</x:f>
        <x:v>60</x:v>
      </x:c>
      <x:c r="J34" s="46" t="n">
        <x:f>(H34+I34)*(1+Assumptions!$B$7)</x:f>
        <x:v>1076.112</x:v>
      </x:c>
      <x:c r="K34" s="46" t="n">
        <x:f>J34-G34</x:f>
        <x:v>203.5200000000001</x:v>
      </x:c>
      <x:c r="L34" s="46" t="n">
        <x:f>G34/Assumptions!$B$6</x:f>
        <x:v>72.716</x:v>
      </x:c>
      <x:c r="M34" s="46" t="n">
        <x:f>J34/Assumptions!$B$6</x:f>
        <x:v>89.676</x:v>
      </x:c>
    </x:row>
    <x:row r="35">
      <x:c r="A35" s="41" t="n">
        <x:f>Assumptions!$B$11</x:f>
        <x:v>400</x:v>
      </x:c>
      <x:c r="B35" s="10" t="str">
        <x:f>Tariffs!B12</x:f>
        <x:v>Protergia</x:v>
      </x:c>
      <x:c r="C35" s="10" t="str">
        <x:f>Tariffs!C12</x:f>
        <x:v>Value Lite 2.0</x:v>
      </x:c>
      <x:c r="D35" s="10" t="str">
        <x:f>Tariffs!D12</x:f>
        <x:v>Κίτρινο/κυμαινόμενο</x:v>
      </x:c>
      <x:c r="E35" s="46" t="n">
        <x:f>IF(Tariffs!F12="Flat",A35*(Tariffs!L12*Tariffs!M12+(Assumptions!$B$6-Tariffs!L12)*Tariffs!N12),IF(Tariffs!F12="Tiered",Assumptions!$B$6*(MIN(A35,Tariffs!O12)*Tariffs!N12+MAX(A35-Tariffs!O12,0)*Tariffs!Q12),Assumptions!$B$6*A35*IF(A35&lt;=Tariffs!O12,Tariffs!N12,Tariffs!Q12)))</x:f>
        <x:v>902.5920000000001</x:v>
      </x:c>
      <x:c r="F35" s="46" t="n">
        <x:f>IF(AND(Tariffs!I12&gt;0,A35&lt;=Tariffs!I12),Tariffs!G12,Tariffs!H12)*Tariffs!J12</x:f>
        <x:v>0</x:v>
      </x:c>
      <x:c r="G35" s="46" t="n">
        <x:f>(E35+F35)*(1+Assumptions!$B$7)</x:f>
        <x:v>956.7475200000001</x:v>
      </x:c>
      <x:c r="H35" s="46" t="n">
        <x:f>IF(Tariffs!F12="Flat",A35*(Tariffs!L12*Tariffs!R12+(Assumptions!$B$6-Tariffs!L12)*Tariffs!S12),IF(Tariffs!F12="Tiered",Assumptions!$B$6*(MIN(A35,Tariffs!T12)*Tariffs!S12+MAX(A35-Tariffs!T12,0)*Tariffs!V12),Assumptions!$B$6*A35*IF(A35&lt;=Tariffs!T12,Tariffs!S12,Tariffs!V12)))</x:f>
        <x:v>902.5920000000001</x:v>
      </x:c>
      <x:c r="I35" s="46" t="n">
        <x:f>IF(AND(Tariffs!I12&gt;0,A35&lt;=Tariffs!I12),Tariffs!G12,Tariffs!H12)*Tariffs!K12</x:f>
        <x:v>0</x:v>
      </x:c>
      <x:c r="J35" s="46" t="n">
        <x:f>(H35+I35)*(1+Assumptions!$B$7)</x:f>
        <x:v>956.7475200000001</x:v>
      </x:c>
      <x:c r="K35" s="46" t="n">
        <x:f>J35-G35</x:f>
        <x:v>0</x:v>
      </x:c>
      <x:c r="L35" s="46" t="n">
        <x:f>G35/Assumptions!$B$6</x:f>
        <x:v>79.72896000000001</x:v>
      </x:c>
      <x:c r="M35" s="46" t="n">
        <x:f>J35/Assumptions!$B$6</x:f>
        <x:v>79.72896000000001</x:v>
      </x:c>
    </x:row>
    <x:row r="36">
      <x:c r="A36" s="41" t="n">
        <x:f>Assumptions!$B$11</x:f>
        <x:v>400</x:v>
      </x:c>
      <x:c r="B36" s="10" t="str">
        <x:f>Tariffs!B13</x:f>
        <x:v>Protergia</x:v>
      </x:c>
      <x:c r="C36" s="10" t="str">
        <x:f>Tariffs!C13</x:f>
        <x:v>Value Simple</x:v>
      </x:c>
      <x:c r="D36" s="10" t="str">
        <x:f>Tariffs!D13</x:f>
        <x:v>Κίτρινο/κυμαινόμενο</x:v>
      </x:c>
      <x:c r="E36" s="46" t="n">
        <x:f>IF(Tariffs!F13="Flat",A36*(Tariffs!L13*Tariffs!M13+(Assumptions!$B$6-Tariffs!L13)*Tariffs!N13),IF(Tariffs!F13="Tiered",Assumptions!$B$6*(MIN(A36,Tariffs!O13)*Tariffs!N13+MAX(A36-Tariffs!O13,0)*Tariffs!Q13),Assumptions!$B$6*A36*IF(A36&lt;=Tariffs!O13,Tariffs!N13,Tariffs!Q13)))</x:f>
        <x:v>718.7520000000001</x:v>
      </x:c>
      <x:c r="F36" s="46" t="n">
        <x:f>IF(AND(Tariffs!I13&gt;0,A36&lt;=Tariffs!I13),Tariffs!G13,Tariffs!H13)*Tariffs!J13</x:f>
        <x:v>60</x:v>
      </x:c>
      <x:c r="G36" s="46" t="n">
        <x:f>(E36+F36)*(1+Assumptions!$B$7)</x:f>
        <x:v>825.4771200000001</x:v>
      </x:c>
      <x:c r="H36" s="46" t="n">
        <x:f>IF(Tariffs!F13="Flat",A36*(Tariffs!L13*Tariffs!R13+(Assumptions!$B$6-Tariffs!L13)*Tariffs!S13),IF(Tariffs!F13="Tiered",Assumptions!$B$6*(MIN(A36,Tariffs!T13)*Tariffs!S13+MAX(A36-Tariffs!T13,0)*Tariffs!V13),Assumptions!$B$6*A36*IF(A36&lt;=Tariffs!T13,Tariffs!S13,Tariffs!V13)))</x:f>
        <x:v>718.7520000000001</x:v>
      </x:c>
      <x:c r="I36" s="46" t="n">
        <x:f>IF(AND(Tariffs!I13&gt;0,A36&lt;=Tariffs!I13),Tariffs!G13,Tariffs!H13)*Tariffs!K13</x:f>
        <x:v>60</x:v>
      </x:c>
      <x:c r="J36" s="46" t="n">
        <x:f>(H36+I36)*(1+Assumptions!$B$7)</x:f>
        <x:v>825.4771200000001</x:v>
      </x:c>
      <x:c r="K36" s="46" t="n">
        <x:f>J36-G36</x:f>
        <x:v>0</x:v>
      </x:c>
      <x:c r="L36" s="46" t="n">
        <x:f>G36/Assumptions!$B$6</x:f>
        <x:v>68.78976000000002</x:v>
      </x:c>
      <x:c r="M36" s="46" t="n">
        <x:f>J36/Assumptions!$B$6</x:f>
        <x:v>68.78976000000002</x:v>
      </x:c>
    </x:row>
    <x:row r="37">
      <x:c r="A37" s="41" t="n">
        <x:f>Assumptions!$B$11</x:f>
        <x:v>400</x:v>
      </x:c>
      <x:c r="B37" s="10" t="str">
        <x:f>Tariffs!B14</x:f>
        <x:v>nrg</x:v>
      </x:c>
      <x:c r="C37" s="10" t="str">
        <x:f>Tariffs!C14</x:f>
        <x:v>adjust 1.0 promo</x:v>
      </x:c>
      <x:c r="D37" s="10" t="str">
        <x:f>Tariffs!D14</x:f>
        <x:v>Μπλε/σταθερό</x:v>
      </x:c>
      <x:c r="E37" s="46" t="n">
        <x:f>IF(Tariffs!F14="Flat",A37*(Tariffs!L14*Tariffs!M14+(Assumptions!$B$6-Tariffs!L14)*Tariffs!N14),IF(Tariffs!F14="Tiered",Assumptions!$B$6*(MIN(A37,Tariffs!O14)*Tariffs!N14+MAX(A37-Tariffs!O14,0)*Tariffs!Q14),Assumptions!$B$6*A37*IF(A37&lt;=Tariffs!O14,Tariffs!N14,Tariffs!Q14)))</x:f>
        <x:v>614.4</x:v>
      </x:c>
      <x:c r="F37" s="46" t="n">
        <x:f>IF(AND(Tariffs!I14&gt;0,A37&lt;=Tariffs!I14),Tariffs!G14,Tariffs!H14)*Tariffs!J14</x:f>
        <x:v>190.8</x:v>
      </x:c>
      <x:c r="G37" s="46" t="n">
        <x:f>(E37+F37)*(1+Assumptions!$B$7)</x:f>
        <x:v>853.5120000000001</x:v>
      </x:c>
      <x:c r="H37" s="46" t="n">
        <x:f>IF(Tariffs!F14="Flat",A37*(Tariffs!L14*Tariffs!R14+(Assumptions!$B$6-Tariffs!L14)*Tariffs!S14),IF(Tariffs!F14="Tiered",Assumptions!$B$6*(MIN(A37,Tariffs!T14)*Tariffs!S14+MAX(A37-Tariffs!T14,0)*Tariffs!V14),Assumptions!$B$6*A37*IF(A37&lt;=Tariffs!T14,Tariffs!S14,Tariffs!V14)))</x:f>
        <x:v>1286.4</x:v>
      </x:c>
      <x:c r="I37" s="46" t="n">
        <x:f>IF(AND(Tariffs!I14&gt;0,A37&lt;=Tariffs!I14),Tariffs!G14,Tariffs!H14)*Tariffs!K14</x:f>
        <x:v>190.8</x:v>
      </x:c>
      <x:c r="J37" s="46" t="n">
        <x:f>(H37+I37)*(1+Assumptions!$B$7)</x:f>
        <x:v>1565.832</x:v>
      </x:c>
      <x:c r="K37" s="46" t="n">
        <x:f>J37-G37</x:f>
        <x:v>712.32</x:v>
      </x:c>
      <x:c r="L37" s="46" t="n">
        <x:f>G37/Assumptions!$B$6</x:f>
        <x:v>71.126</x:v>
      </x:c>
      <x:c r="M37" s="46" t="n">
        <x:f>J37/Assumptions!$B$6</x:f>
        <x:v>130.48600000000002</x:v>
      </x:c>
    </x:row>
    <x:row r="38">
      <x:c r="A38" s="41" t="n">
        <x:f>Assumptions!$B$11</x:f>
        <x:v>400</x:v>
      </x:c>
      <x:c r="B38" s="10" t="str">
        <x:f>Tariffs!B15</x:f>
        <x:v>nrg</x:v>
      </x:c>
      <x:c r="C38" s="10" t="str">
        <x:f>Tariffs!C15</x:f>
        <x:v>fixed on time 1.0 18M promo</x:v>
      </x:c>
      <x:c r="D38" s="10" t="str">
        <x:f>Tariffs!D15</x:f>
        <x:v>Μπλε/σταθερό</x:v>
      </x:c>
      <x:c r="E38" s="46" t="n">
        <x:f>IF(Tariffs!F15="Flat",A38*(Tariffs!L15*Tariffs!M15+(Assumptions!$B$6-Tariffs!L15)*Tariffs!N15),IF(Tariffs!F15="Tiered",Assumptions!$B$6*(MIN(A38,Tariffs!O15)*Tariffs!N15+MAX(A38-Tariffs!O15,0)*Tariffs!Q15),Assumptions!$B$6*A38*IF(A38&lt;=Tariffs!O15,Tariffs!N15,Tariffs!Q15)))</x:f>
        <x:v>648</x:v>
      </x:c>
      <x:c r="F38" s="46" t="n">
        <x:f>IF(AND(Tariffs!I15&gt;0,A38&lt;=Tariffs!I15),Tariffs!G15,Tariffs!H15)*Tariffs!J15</x:f>
        <x:v>142.8</x:v>
      </x:c>
      <x:c r="G38" s="46" t="n">
        <x:f>(E38+F38)*(1+Assumptions!$B$7)</x:f>
        <x:v>838.248</x:v>
      </x:c>
      <x:c r="H38" s="46" t="n">
        <x:f>IF(Tariffs!F15="Flat",A38*(Tariffs!L15*Tariffs!R15+(Assumptions!$B$6-Tariffs!L15)*Tariffs!S15),IF(Tariffs!F15="Tiered",Assumptions!$B$6*(MIN(A38,Tariffs!T15)*Tariffs!S15+MAX(A38-Tariffs!T15,0)*Tariffs!V15),Assumptions!$B$6*A38*IF(A38&lt;=Tariffs!T15,Tariffs!S15,Tariffs!V15)))</x:f>
        <x:v>1286.4</x:v>
      </x:c>
      <x:c r="I38" s="46" t="n">
        <x:f>IF(AND(Tariffs!I15&gt;0,A38&lt;=Tariffs!I15),Tariffs!G15,Tariffs!H15)*Tariffs!K15</x:f>
        <x:v>142.8</x:v>
      </x:c>
      <x:c r="J38" s="46" t="n">
        <x:f>(H38+I38)*(1+Assumptions!$B$7)</x:f>
        <x:v>1514.9520000000002</x:v>
      </x:c>
      <x:c r="K38" s="46" t="n">
        <x:f>J38-G38</x:f>
        <x:v>676.7040000000002</x:v>
      </x:c>
      <x:c r="L38" s="46" t="n">
        <x:f>G38/Assumptions!$B$6</x:f>
        <x:v>69.854</x:v>
      </x:c>
      <x:c r="M38" s="46" t="n">
        <x:f>J38/Assumptions!$B$6</x:f>
        <x:v>126.24600000000002</x:v>
      </x:c>
    </x:row>
    <x:row r="39">
      <x:c r="A39" s="41" t="n">
        <x:f>Assumptions!$B$11</x:f>
        <x:v>400</x:v>
      </x:c>
      <x:c r="B39" s="10" t="str">
        <x:f>Tariffs!B16</x:f>
        <x:v>nrg</x:v>
      </x:c>
      <x:c r="C39" s="10" t="str">
        <x:f>Tariffs!C16</x:f>
        <x:v>simple 3.0</x:v>
      </x:c>
      <x:c r="D39" s="10" t="str">
        <x:f>Tariffs!D16</x:f>
        <x:v>Κίτρινο/κυμαινόμενο</x:v>
      </x:c>
      <x:c r="E39" s="46" t="n">
        <x:f>IF(Tariffs!F16="Flat",A39*(Tariffs!L16*Tariffs!M16+(Assumptions!$B$6-Tariffs!L16)*Tariffs!N16),IF(Tariffs!F16="Tiered",Assumptions!$B$6*(MIN(A39,Tariffs!O16)*Tariffs!N16+MAX(A39-Tariffs!O16,0)*Tariffs!Q16),Assumptions!$B$6*A39*IF(A39&lt;=Tariffs!O16,Tariffs!N16,Tariffs!Q16)))</x:f>
        <x:v>955.1999999999999</x:v>
      </x:c>
      <x:c r="F39" s="46" t="n">
        <x:f>IF(AND(Tariffs!I16&gt;0,A39&lt;=Tariffs!I16),Tariffs!G16,Tariffs!H16)*Tariffs!J16</x:f>
        <x:v>60</x:v>
      </x:c>
      <x:c r="G39" s="46" t="n">
        <x:f>(E39+F39)*(1+Assumptions!$B$7)</x:f>
        <x:v>1076.112</x:v>
      </x:c>
      <x:c r="H39" s="46" t="n">
        <x:f>IF(Tariffs!F16="Flat",A39*(Tariffs!L16*Tariffs!R16+(Assumptions!$B$6-Tariffs!L16)*Tariffs!S16),IF(Tariffs!F16="Tiered",Assumptions!$B$6*(MIN(A39,Tariffs!T16)*Tariffs!S16+MAX(A39-Tariffs!T16,0)*Tariffs!V16),Assumptions!$B$6*A39*IF(A39&lt;=Tariffs!T16,Tariffs!S16,Tariffs!V16)))</x:f>
        <x:v>955.1999999999999</x:v>
      </x:c>
      <x:c r="I39" s="46" t="n">
        <x:f>IF(AND(Tariffs!I16&gt;0,A39&lt;=Tariffs!I16),Tariffs!G16,Tariffs!H16)*Tariffs!K16</x:f>
        <x:v>60</x:v>
      </x:c>
      <x:c r="J39" s="46" t="n">
        <x:f>(H39+I39)*(1+Assumptions!$B$7)</x:f>
        <x:v>1076.112</x:v>
      </x:c>
      <x:c r="K39" s="46" t="n">
        <x:f>J39-G39</x:f>
        <x:v>0</x:v>
      </x:c>
      <x:c r="L39" s="46" t="n">
        <x:f>G39/Assumptions!$B$6</x:f>
        <x:v>89.676</x:v>
      </x:c>
      <x:c r="M39" s="46" t="n">
        <x:f>J39/Assumptions!$B$6</x:f>
        <x:v>89.676</x:v>
      </x:c>
    </x:row>
    <x:row r="40">
      <x:c r="A40" s="41" t="n">
        <x:f>Assumptions!$B$11</x:f>
        <x:v>400</x:v>
      </x:c>
      <x:c r="B40" s="10" t="str">
        <x:f>Tariffs!B17</x:f>
        <x:v>nrg</x:v>
      </x:c>
      <x:c r="C40" s="10" t="str">
        <x:f>Tariffs!C17</x:f>
        <x:v>Ειδικό Τιμολόγιο</x:v>
      </x:c>
      <x:c r="D40" s="10" t="str">
        <x:f>Tariffs!D17</x:f>
        <x:v>Πράσινο/ειδικό</x:v>
      </x:c>
      <x:c r="E40" s="46" t="n">
        <x:f>IF(Tariffs!F17="Flat",A40*(Tariffs!L17*Tariffs!M17+(Assumptions!$B$6-Tariffs!L17)*Tariffs!N17),IF(Tariffs!F17="Tiered",Assumptions!$B$6*(MIN(A40,Tariffs!O17)*Tariffs!N17+MAX(A40-Tariffs!O17,0)*Tariffs!Q17),Assumptions!$B$6*A40*IF(A40&lt;=Tariffs!O17,Tariffs!N17,Tariffs!Q17)))</x:f>
        <x:v>1003.2</x:v>
      </x:c>
      <x:c r="F40" s="46" t="n">
        <x:f>IF(AND(Tariffs!I17&gt;0,A40&lt;=Tariffs!I17),Tariffs!G17,Tariffs!H17)*Tariffs!J17</x:f>
        <x:v>60</x:v>
      </x:c>
      <x:c r="G40" s="46" t="n">
        <x:f>(E40+F40)*(1+Assumptions!$B$7)</x:f>
        <x:v>1126.9920000000002</x:v>
      </x:c>
      <x:c r="H40" s="46" t="n">
        <x:f>IF(Tariffs!F17="Flat",A40*(Tariffs!L17*Tariffs!R17+(Assumptions!$B$6-Tariffs!L17)*Tariffs!S17),IF(Tariffs!F17="Tiered",Assumptions!$B$6*(MIN(A40,Tariffs!T17)*Tariffs!S17+MAX(A40-Tariffs!T17,0)*Tariffs!V17),Assumptions!$B$6*A40*IF(A40&lt;=Tariffs!T17,Tariffs!S17,Tariffs!V17)))</x:f>
        <x:v>1200</x:v>
      </x:c>
      <x:c r="I40" s="46" t="n">
        <x:f>IF(AND(Tariffs!I17&gt;0,A40&lt;=Tariffs!I17),Tariffs!G17,Tariffs!H17)*Tariffs!K17</x:f>
        <x:v>60</x:v>
      </x:c>
      <x:c r="J40" s="46" t="n">
        <x:f>(H40+I40)*(1+Assumptions!$B$7)</x:f>
        <x:v>1335.6000000000001</x:v>
      </x:c>
      <x:c r="K40" s="46" t="n">
        <x:f>J40-G40</x:f>
        <x:v>208.60799999999995</x:v>
      </x:c>
      <x:c r="L40" s="46" t="n">
        <x:f>G40/Assumptions!$B$6</x:f>
        <x:v>93.91600000000001</x:v>
      </x:c>
      <x:c r="M40" s="46" t="n">
        <x:f>J40/Assumptions!$B$6</x:f>
        <x:v>111.30000000000001</x:v>
      </x:c>
    </x:row>
    <x:row r="41">
      <x:c r="A41" s="41" t="n">
        <x:f>Assumptions!$B$11</x:f>
        <x:v>400</x:v>
      </x:c>
      <x:c r="B41" s="10" t="str">
        <x:f>Tariffs!B18</x:f>
        <x:v>ΗΡΩΝ</x:v>
      </x:c>
      <x:c r="C41" s="10" t="str">
        <x:f>Tariffs!C18</x:f>
        <x:v>Blue Generous Home</x:v>
      </x:c>
      <x:c r="D41" s="10" t="str">
        <x:f>Tariffs!D18</x:f>
        <x:v>Μπλε/σταθερό</x:v>
      </x:c>
      <x:c r="E41" s="46" t="n">
        <x:f>IF(Tariffs!F18="Flat",A41*(Tariffs!L18*Tariffs!M18+(Assumptions!$B$6-Tariffs!L18)*Tariffs!N18),IF(Tariffs!F18="Tiered",Assumptions!$B$6*(MIN(A41,Tariffs!O18)*Tariffs!N18+MAX(A41-Tariffs!O18,0)*Tariffs!Q18),Assumptions!$B$6*A41*IF(A41&lt;=Tariffs!O18,Tariffs!N18,Tariffs!Q18)))</x:f>
        <x:v>734.4</x:v>
      </x:c>
      <x:c r="F41" s="46" t="n">
        <x:f>IF(AND(Tariffs!I18&gt;0,A41&lt;=Tariffs!I18),Tariffs!G18,Tariffs!H18)*Tariffs!J18</x:f>
        <x:v>130.8</x:v>
      </x:c>
      <x:c r="G41" s="46" t="n">
        <x:f>(E41+F41)*(1+Assumptions!$B$7)</x:f>
        <x:v>917.1120000000001</x:v>
      </x:c>
      <x:c r="H41" s="46" t="n">
        <x:f>IF(Tariffs!F18="Flat",A41*(Tariffs!L18*Tariffs!R18+(Assumptions!$B$6-Tariffs!L18)*Tariffs!S18),IF(Tariffs!F18="Tiered",Assumptions!$B$6*(MIN(A41,Tariffs!T18)*Tariffs!S18+MAX(A41-Tariffs!T18,0)*Tariffs!V18),Assumptions!$B$6*A41*IF(A41&lt;=Tariffs!T18,Tariffs!S18,Tariffs!V18)))</x:f>
        <x:v>1286.4</x:v>
      </x:c>
      <x:c r="I41" s="46" t="n">
        <x:f>IF(AND(Tariffs!I18&gt;0,A41&lt;=Tariffs!I18),Tariffs!G18,Tariffs!H18)*Tariffs!K18</x:f>
        <x:v>130.8</x:v>
      </x:c>
      <x:c r="J41" s="46" t="n">
        <x:f>(H41+I41)*(1+Assumptions!$B$7)</x:f>
        <x:v>1502.2320000000002</x:v>
      </x:c>
      <x:c r="K41" s="46" t="n">
        <x:f>J41-G41</x:f>
        <x:v>585.1200000000001</x:v>
      </x:c>
      <x:c r="L41" s="46" t="n">
        <x:f>G41/Assumptions!$B$6</x:f>
        <x:v>76.426</x:v>
      </x:c>
      <x:c r="M41" s="46" t="n">
        <x:f>J41/Assumptions!$B$6</x:f>
        <x:v>125.18600000000002</x:v>
      </x:c>
    </x:row>
    <x:row r="42">
      <x:c r="A42" s="41" t="n">
        <x:f>Assumptions!$B$11</x:f>
        <x:v>400</x:v>
      </x:c>
      <x:c r="B42" s="10" t="str">
        <x:f>Tariffs!B19</x:f>
        <x:v>ΗΡΩΝ</x:v>
      </x:c>
      <x:c r="C42" s="10" t="str">
        <x:f>Tariffs!C19</x:f>
        <x:v>Yellow One Home</x:v>
      </x:c>
      <x:c r="D42" s="10" t="str">
        <x:f>Tariffs!D19</x:f>
        <x:v>Κίτρινο/κυμαινόμενο</x:v>
      </x:c>
      <x:c r="E42" s="46" t="n">
        <x:f>IF(Tariffs!F19="Flat",A42*(Tariffs!L19*Tariffs!M19+(Assumptions!$B$6-Tariffs!L19)*Tariffs!N19),IF(Tariffs!F19="Tiered",Assumptions!$B$6*(MIN(A42,Tariffs!O19)*Tariffs!N19+MAX(A42-Tariffs!O19,0)*Tariffs!Q19),Assumptions!$B$6*A42*IF(A42&lt;=Tariffs!O19,Tariffs!N19,Tariffs!Q19)))</x:f>
        <x:v>854.304</x:v>
      </x:c>
      <x:c r="F42" s="46" t="n">
        <x:f>IF(AND(Tariffs!I19&gt;0,A42&lt;=Tariffs!I19),Tariffs!G19,Tariffs!H19)*Tariffs!J19</x:f>
        <x:v>60</x:v>
      </x:c>
      <x:c r="G42" s="46" t="n">
        <x:f>(E42+F42)*(1+Assumptions!$B$7)</x:f>
        <x:v>969.16224</x:v>
      </x:c>
      <x:c r="H42" s="46" t="n">
        <x:f>IF(Tariffs!F19="Flat",A42*(Tariffs!L19*Tariffs!R19+(Assumptions!$B$6-Tariffs!L19)*Tariffs!S19),IF(Tariffs!F19="Tiered",Assumptions!$B$6*(MIN(A42,Tariffs!T19)*Tariffs!S19+MAX(A42-Tariffs!T19,0)*Tariffs!V19),Assumptions!$B$6*A42*IF(A42&lt;=Tariffs!T19,Tariffs!S19,Tariffs!V19)))</x:f>
        <x:v>966.624</x:v>
      </x:c>
      <x:c r="I42" s="46" t="n">
        <x:f>IF(AND(Tariffs!I19&gt;0,A42&lt;=Tariffs!I19),Tariffs!G19,Tariffs!H19)*Tariffs!K19</x:f>
        <x:v>60</x:v>
      </x:c>
      <x:c r="J42" s="46" t="n">
        <x:f>(H42+I42)*(1+Assumptions!$B$7)</x:f>
        <x:v>1088.22144</x:v>
      </x:c>
      <x:c r="K42" s="46" t="n">
        <x:f>J42-G42</x:f>
        <x:v>119.05920000000003</x:v>
      </x:c>
      <x:c r="L42" s="46" t="n">
        <x:f>G42/Assumptions!$B$6</x:f>
        <x:v>80.76352</x:v>
      </x:c>
      <x:c r="M42" s="46" t="n">
        <x:f>J42/Assumptions!$B$6</x:f>
        <x:v>90.68512</x:v>
      </x:c>
    </x:row>
    <x:row r="43">
      <x:c r="A43" s="41" t="n">
        <x:f>Assumptions!$B$11</x:f>
        <x:v>400</x:v>
      </x:c>
      <x:c r="B43" s="10" t="str">
        <x:f>Tariffs!B20</x:f>
        <x:v>ΗΡΩΝ</x:v>
      </x:c>
      <x:c r="C43" s="10" t="str">
        <x:f>Tariffs!C20</x:f>
        <x:v>Basic Home</x:v>
      </x:c>
      <x:c r="D43" s="10" t="str">
        <x:f>Tariffs!D20</x:f>
        <x:v>Πράσινο/ειδικό</x:v>
      </x:c>
      <x:c r="E43" s="46" t="n">
        <x:f>IF(Tariffs!F20="Flat",A43*(Tariffs!L20*Tariffs!M20+(Assumptions!$B$6-Tariffs!L20)*Tariffs!N20),IF(Tariffs!F20="Tiered",Assumptions!$B$6*(MIN(A43,Tariffs!O20)*Tariffs!N20+MAX(A43-Tariffs!O20,0)*Tariffs!Q20),Assumptions!$B$6*A43*IF(A43&lt;=Tariffs!O20,Tariffs!N20,Tariffs!Q20)))</x:f>
        <x:v>708.48</x:v>
      </x:c>
      <x:c r="F43" s="46" t="n">
        <x:f>IF(AND(Tariffs!I20&gt;0,A43&lt;=Tariffs!I20),Tariffs!G20,Tariffs!H20)*Tariffs!J20</x:f>
        <x:v>60</x:v>
      </x:c>
      <x:c r="G43" s="46" t="n">
        <x:f>(E43+F43)*(1+Assumptions!$B$7)</x:f>
        <x:v>814.5888000000001</x:v>
      </x:c>
      <x:c r="H43" s="46" t="n">
        <x:f>IF(Tariffs!F20="Flat",A43*(Tariffs!L20*Tariffs!R20+(Assumptions!$B$6-Tariffs!L20)*Tariffs!S20),IF(Tariffs!F20="Tiered",Assumptions!$B$6*(MIN(A43,Tariffs!T20)*Tariffs!S20+MAX(A43-Tariffs!T20,0)*Tariffs!V20),Assumptions!$B$6*A43*IF(A43&lt;=Tariffs!T20,Tariffs!S20,Tariffs!V20)))</x:f>
        <x:v>1017.5039999999999</x:v>
      </x:c>
      <x:c r="I43" s="46" t="n">
        <x:f>IF(AND(Tariffs!I20&gt;0,A43&lt;=Tariffs!I20),Tariffs!G20,Tariffs!H20)*Tariffs!K20</x:f>
        <x:v>60</x:v>
      </x:c>
      <x:c r="J43" s="46" t="n">
        <x:f>(H43+I43)*(1+Assumptions!$B$7)</x:f>
        <x:v>1142.1542399999998</x:v>
      </x:c>
      <x:c r="K43" s="46" t="n">
        <x:f>J43-G43</x:f>
        <x:v>327.56543999999974</x:v>
      </x:c>
      <x:c r="L43" s="46" t="n">
        <x:f>G43/Assumptions!$B$6</x:f>
        <x:v>67.8824</x:v>
      </x:c>
      <x:c r="M43" s="46" t="n">
        <x:f>J43/Assumptions!$B$6</x:f>
        <x:v>95.17951999999998</x:v>
      </x:c>
    </x:row>
    <x:row r="44">
      <x:c r="A44" s="41" t="n">
        <x:f>Assumptions!$B$11</x:f>
        <x:v>400</x:v>
      </x:c>
      <x:c r="B44" s="10" t="str">
        <x:f>Tariffs!B21</x:f>
        <x:v>Volton</x:v>
      </x:c>
      <x:c r="C44" s="10" t="str">
        <x:f>Tariffs!C21</x:f>
        <x:v>Blue Flat 18M</x:v>
      </x:c>
      <x:c r="D44" s="10" t="str">
        <x:f>Tariffs!D21</x:f>
        <x:v>Μπλε/σταθερό</x:v>
      </x:c>
      <x:c r="E44" s="46" t="n">
        <x:f>IF(Tariffs!F21="Flat",A44*(Tariffs!L21*Tariffs!M21+(Assumptions!$B$6-Tariffs!L21)*Tariffs!N21),IF(Tariffs!F21="Tiered",Assumptions!$B$6*(MIN(A44,Tariffs!O21)*Tariffs!N21+MAX(A44-Tariffs!O21,0)*Tariffs!Q21),Assumptions!$B$6*A44*IF(A44&lt;=Tariffs!O21,Tariffs!N21,Tariffs!Q21)))</x:f>
        <x:v>648</x:v>
      </x:c>
      <x:c r="F44" s="46" t="n">
        <x:f>IF(AND(Tariffs!I21&gt;0,A44&lt;=Tariffs!I21),Tariffs!G21,Tariffs!H21)*Tariffs!J21</x:f>
        <x:v>107.10000000000001</x:v>
      </x:c>
      <x:c r="G44" s="46" t="n">
        <x:f>(E44+F44)*(1+Assumptions!$B$7)</x:f>
        <x:v>800.4060000000001</x:v>
      </x:c>
      <x:c r="H44" s="46" t="n">
        <x:f>IF(Tariffs!F21="Flat",A44*(Tariffs!L21*Tariffs!R21+(Assumptions!$B$6-Tariffs!L21)*Tariffs!S21),IF(Tariffs!F21="Tiered",Assumptions!$B$6*(MIN(A44,Tariffs!T21)*Tariffs!S21+MAX(A44-Tariffs!T21,0)*Tariffs!V21),Assumptions!$B$6*A44*IF(A44&lt;=Tariffs!T21,Tariffs!S21,Tariffs!V21)))</x:f>
        <x:v>1248</x:v>
      </x:c>
      <x:c r="I44" s="46" t="n">
        <x:f>IF(AND(Tariffs!I21&gt;0,A44&lt;=Tariffs!I21),Tariffs!G21,Tariffs!H21)*Tariffs!K21</x:f>
        <x:v>107.10000000000001</x:v>
      </x:c>
      <x:c r="J44" s="46" t="n">
        <x:f>(H44+I44)*(1+Assumptions!$B$7)</x:f>
        <x:v>1436.406</x:v>
      </x:c>
      <x:c r="K44" s="46" t="n">
        <x:f>J44-G44</x:f>
        <x:v>635.9999999999999</x:v>
      </x:c>
      <x:c r="L44" s="46" t="n">
        <x:f>G44/Assumptions!$B$6</x:f>
        <x:v>66.7005</x:v>
      </x:c>
      <x:c r="M44" s="46" t="n">
        <x:f>J44/Assumptions!$B$6</x:f>
        <x:v>119.70049999999999</x:v>
      </x:c>
    </x:row>
    <x:row r="45">
      <x:c r="A45" s="41" t="n">
        <x:f>Assumptions!$B$11</x:f>
        <x:v>400</x:v>
      </x:c>
      <x:c r="B45" s="10" t="str">
        <x:f>Tariffs!B22</x:f>
        <x:v>Volton</x:v>
      </x:c>
      <x:c r="C45" s="10" t="str">
        <x:f>Tariffs!C22</x:f>
        <x:v>Blue Flat</x:v>
      </x:c>
      <x:c r="D45" s="10" t="str">
        <x:f>Tariffs!D22</x:f>
        <x:v>Μπλε/σταθερό</x:v>
      </x:c>
      <x:c r="E45" s="46" t="n">
        <x:f>IF(Tariffs!F22="Flat",A45*(Tariffs!L22*Tariffs!M22+(Assumptions!$B$6-Tariffs!L22)*Tariffs!N22),IF(Tariffs!F22="Tiered",Assumptions!$B$6*(MIN(A45,Tariffs!O22)*Tariffs!N22+MAX(A45-Tariffs!O22,0)*Tariffs!Q22),Assumptions!$B$6*A45*IF(A45&lt;=Tariffs!O22,Tariffs!N22,Tariffs!Q22)))</x:f>
        <x:v>695.9999999999999</x:v>
      </x:c>
      <x:c r="F45" s="46" t="n">
        <x:f>IF(AND(Tariffs!I22&gt;0,A45&lt;=Tariffs!I22),Tariffs!G22,Tariffs!H22)*Tariffs!J22</x:f>
        <x:v>178.8</x:v>
      </x:c>
      <x:c r="G45" s="46" t="n">
        <x:f>(E45+F45)*(1+Assumptions!$B$7)</x:f>
        <x:v>927.288</x:v>
      </x:c>
      <x:c r="H45" s="46" t="n">
        <x:f>IF(Tariffs!F22="Flat",A45*(Tariffs!L22*Tariffs!R22+(Assumptions!$B$6-Tariffs!L22)*Tariffs!S22),IF(Tariffs!F22="Tiered",Assumptions!$B$6*(MIN(A45,Tariffs!T22)*Tariffs!S22+MAX(A45-Tariffs!T22,0)*Tariffs!V22),Assumptions!$B$6*A45*IF(A45&lt;=Tariffs!T22,Tariffs!S22,Tariffs!V22)))</x:f>
        <x:v>1248</x:v>
      </x:c>
      <x:c r="I45" s="46" t="n">
        <x:f>IF(AND(Tariffs!I22&gt;0,A45&lt;=Tariffs!I22),Tariffs!G22,Tariffs!H22)*Tariffs!K22</x:f>
        <x:v>178.8</x:v>
      </x:c>
      <x:c r="J45" s="46" t="n">
        <x:f>(H45+I45)*(1+Assumptions!$B$7)</x:f>
        <x:v>1512.4080000000001</x:v>
      </x:c>
      <x:c r="K45" s="46" t="n">
        <x:f>J45-G45</x:f>
        <x:v>585.1200000000001</x:v>
      </x:c>
      <x:c r="L45" s="46" t="n">
        <x:f>G45/Assumptions!$B$6</x:f>
        <x:v>77.274</x:v>
      </x:c>
      <x:c r="M45" s="46" t="n">
        <x:f>J45/Assumptions!$B$6</x:f>
        <x:v>126.034</x:v>
      </x:c>
    </x:row>
    <x:row r="46">
      <x:c r="A46" s="41" t="n">
        <x:f>Assumptions!$B$11</x:f>
        <x:v>400</x:v>
      </x:c>
      <x:c r="B46" s="10" t="str">
        <x:f>Tariffs!B23</x:f>
        <x:v>ZeniΘ</x:v>
      </x:c>
      <x:c r="C46" s="10" t="str">
        <x:f>Tariffs!C23</x:f>
        <x:v>Power Home Fixed 1Y</x:v>
      </x:c>
      <x:c r="D46" s="10" t="str">
        <x:f>Tariffs!D23</x:f>
        <x:v>Μπλε/σταθερό</x:v>
      </x:c>
      <x:c r="E46" s="46" t="n">
        <x:f>IF(Tariffs!F23="Flat",A46*(Tariffs!L23*Tariffs!M23+(Assumptions!$B$6-Tariffs!L23)*Tariffs!N23),IF(Tariffs!F23="Tiered",Assumptions!$B$6*(MIN(A46,Tariffs!O23)*Tariffs!N23+MAX(A46-Tariffs!O23,0)*Tariffs!Q23),Assumptions!$B$6*A46*IF(A46&lt;=Tariffs!O23,Tariffs!N23,Tariffs!Q23)))</x:f>
        <x:v>619.2</x:v>
      </x:c>
      <x:c r="F46" s="46" t="n">
        <x:f>IF(AND(Tariffs!I23&gt;0,A46&lt;=Tariffs!I23),Tariffs!G23,Tariffs!H23)*Tariffs!J23</x:f>
        <x:v>142.8</x:v>
      </x:c>
      <x:c r="G46" s="46" t="n">
        <x:f>(E46+F46)*(1+Assumptions!$B$7)</x:f>
        <x:v>807.72</x:v>
      </x:c>
      <x:c r="H46" s="46" t="n">
        <x:f>IF(Tariffs!F23="Flat",A46*(Tariffs!L23*Tariffs!R23+(Assumptions!$B$6-Tariffs!L23)*Tariffs!S23),IF(Tariffs!F23="Tiered",Assumptions!$B$6*(MIN(A46,Tariffs!T23)*Tariffs!S23+MAX(A46-Tariffs!T23,0)*Tariffs!V23),Assumptions!$B$6*A46*IF(A46&lt;=Tariffs!T23,Tariffs!S23,Tariffs!V23)))</x:f>
        <x:v>1291.2</x:v>
      </x:c>
      <x:c r="I46" s="46" t="n">
        <x:f>IF(AND(Tariffs!I23&gt;0,A46&lt;=Tariffs!I23),Tariffs!G23,Tariffs!H23)*Tariffs!K23</x:f>
        <x:v>142.8</x:v>
      </x:c>
      <x:c r="J46" s="46" t="n">
        <x:f>(H46+I46)*(1+Assumptions!$B$7)</x:f>
        <x:v>1520.04</x:v>
      </x:c>
      <x:c r="K46" s="46" t="n">
        <x:f>J46-G46</x:f>
        <x:v>712.3199999999999</x:v>
      </x:c>
      <x:c r="L46" s="46" t="n">
        <x:f>G46/Assumptions!$B$6</x:f>
        <x:v>67.31</x:v>
      </x:c>
      <x:c r="M46" s="46" t="n">
        <x:f>J46/Assumptions!$B$6</x:f>
        <x:v>126.67</x:v>
      </x:c>
    </x:row>
    <x:row r="47">
      <x:c r="A47" s="41" t="n">
        <x:f>Assumptions!$B$11</x:f>
        <x:v>400</x:v>
      </x:c>
      <x:c r="B47" s="10" t="str">
        <x:f>Tariffs!B24</x:f>
        <x:v>ZeniΘ</x:v>
      </x:c>
      <x:c r="C47" s="10" t="str">
        <x:f>Tariffs!C24</x:f>
        <x:v>Power Home Fixed 2Y</x:v>
      </x:c>
      <x:c r="D47" s="10" t="str">
        <x:f>Tariffs!D24</x:f>
        <x:v>Μπλε/σταθερό</x:v>
      </x:c>
      <x:c r="E47" s="46" t="n">
        <x:f>IF(Tariffs!F24="Flat",A47*(Tariffs!L24*Tariffs!M24+(Assumptions!$B$6-Tariffs!L24)*Tariffs!N24),IF(Tariffs!F24="Tiered",Assumptions!$B$6*(MIN(A47,Tariffs!O24)*Tariffs!N24+MAX(A47-Tariffs!O24,0)*Tariffs!Q24),Assumptions!$B$6*A47*IF(A47&lt;=Tariffs!O24,Tariffs!N24,Tariffs!Q24)))</x:f>
        <x:v>648</x:v>
      </x:c>
      <x:c r="F47" s="46" t="n">
        <x:f>IF(AND(Tariffs!I24&gt;0,A47&lt;=Tariffs!I24),Tariffs!G24,Tariffs!H24)*Tariffs!J24</x:f>
        <x:v>118.80000000000001</x:v>
      </x:c>
      <x:c r="G47" s="46" t="n">
        <x:f>(E47+F47)*(1+Assumptions!$B$7)</x:f>
        <x:v>812.808</x:v>
      </x:c>
      <x:c r="H47" s="46" t="n">
        <x:f>IF(Tariffs!F24="Flat",A47*(Tariffs!L24*Tariffs!R24+(Assumptions!$B$6-Tariffs!L24)*Tariffs!S24),IF(Tariffs!F24="Tiered",Assumptions!$B$6*(MIN(A47,Tariffs!T24)*Tariffs!S24+MAX(A47-Tariffs!T24,0)*Tariffs!V24),Assumptions!$B$6*A47*IF(A47&lt;=Tariffs!T24,Tariffs!S24,Tariffs!V24)))</x:f>
        <x:v>1128</x:v>
      </x:c>
      <x:c r="I47" s="46" t="n">
        <x:f>IF(AND(Tariffs!I24&gt;0,A47&lt;=Tariffs!I24),Tariffs!G24,Tariffs!H24)*Tariffs!K24</x:f>
        <x:v>118.80000000000001</x:v>
      </x:c>
      <x:c r="J47" s="46" t="n">
        <x:f>(H47+I47)*(1+Assumptions!$B$7)</x:f>
        <x:v>1321.608</x:v>
      </x:c>
      <x:c r="K47" s="46" t="n">
        <x:f>J47-G47</x:f>
        <x:v>508.79999999999995</x:v>
      </x:c>
      <x:c r="L47" s="46" t="n">
        <x:f>G47/Assumptions!$B$6</x:f>
        <x:v>67.734</x:v>
      </x:c>
      <x:c r="M47" s="46" t="n">
        <x:f>J47/Assumptions!$B$6</x:f>
        <x:v>110.134</x:v>
      </x:c>
    </x:row>
    <x:row r="48">
      <x:c r="A48" s="41" t="n">
        <x:f>Assumptions!$B$11</x:f>
        <x:v>400</x:v>
      </x:c>
      <x:c r="B48" s="10" t="str">
        <x:f>Tariffs!B25</x:f>
        <x:v>ZeniΘ</x:v>
      </x:c>
      <x:c r="C48" s="10" t="str">
        <x:f>Tariffs!C25</x:f>
        <x:v>Power Home Start</x:v>
      </x:c>
      <x:c r="D48" s="10" t="str">
        <x:f>Tariffs!D25</x:f>
        <x:v>Πράσινο/ειδικό</x:v>
      </x:c>
      <x:c r="E48" s="46" t="n">
        <x:f>IF(Tariffs!F25="Flat",A48*(Tariffs!L25*Tariffs!M25+(Assumptions!$B$6-Tariffs!L25)*Tariffs!N25),IF(Tariffs!F25="Tiered",Assumptions!$B$6*(MIN(A48,Tariffs!O25)*Tariffs!N25+MAX(A48-Tariffs!O25,0)*Tariffs!Q25),Assumptions!$B$6*A48*IF(A48&lt;=Tariffs!O25,Tariffs!N25,Tariffs!Q25)))</x:f>
        <x:v>1142.3999999999999</x:v>
      </x:c>
      <x:c r="F48" s="46" t="n">
        <x:f>IF(AND(Tariffs!I25&gt;0,A48&lt;=Tariffs!I25),Tariffs!G25,Tariffs!H25)*Tariffs!J25</x:f>
        <x:v>60</x:v>
      </x:c>
      <x:c r="G48" s="46" t="n">
        <x:f>(E48+F48)*(1+Assumptions!$B$7)</x:f>
        <x:v>1274.5439999999999</x:v>
      </x:c>
      <x:c r="H48" s="46" t="n">
        <x:f>IF(Tariffs!F25="Flat",A48*(Tariffs!L25*Tariffs!R25+(Assumptions!$B$6-Tariffs!L25)*Tariffs!S25),IF(Tariffs!F25="Tiered",Assumptions!$B$6*(MIN(A48,Tariffs!T25)*Tariffs!S25+MAX(A48-Tariffs!T25,0)*Tariffs!V25),Assumptions!$B$6*A48*IF(A48&lt;=Tariffs!T25,Tariffs!S25,Tariffs!V25)))</x:f>
        <x:v>1142.3999999999999</x:v>
      </x:c>
      <x:c r="I48" s="46" t="n">
        <x:f>IF(AND(Tariffs!I25&gt;0,A48&lt;=Tariffs!I25),Tariffs!G25,Tariffs!H25)*Tariffs!K25</x:f>
        <x:v>60</x:v>
      </x:c>
      <x:c r="J48" s="46" t="n">
        <x:f>(H48+I48)*(1+Assumptions!$B$7)</x:f>
        <x:v>1274.5439999999999</x:v>
      </x:c>
      <x:c r="K48" s="46" t="n">
        <x:f>J48-G48</x:f>
        <x:v>0</x:v>
      </x:c>
      <x:c r="L48" s="46" t="n">
        <x:f>G48/Assumptions!$B$6</x:f>
        <x:v>106.21199999999999</x:v>
      </x:c>
      <x:c r="M48" s="46" t="n">
        <x:f>J48/Assumptions!$B$6</x:f>
        <x:v>106.21199999999999</x:v>
      </x:c>
    </x:row>
    <x:row r="49">
      <x:c r="A49" s="41" t="n">
        <x:f>Assumptions!$B$11</x:f>
        <x:v>400</x:v>
      </x:c>
      <x:c r="B49" s="10" t="str">
        <x:f>Tariffs!B26</x:f>
        <x:v>Enerwave</x:v>
      </x:c>
      <x:c r="C49" s="10" t="str">
        <x:f>Tariffs!C26</x:f>
        <x:v>Reward Saver</x:v>
      </x:c>
      <x:c r="D49" s="10" t="str">
        <x:f>Tariffs!D26</x:f>
        <x:v>Κίτρινο/κυμαινόμενο</x:v>
      </x:c>
      <x:c r="E49" s="46" t="n">
        <x:f>IF(Tariffs!F26="Flat",A49*(Tariffs!L26*Tariffs!M26+(Assumptions!$B$6-Tariffs!L26)*Tariffs!N26),IF(Tariffs!F26="Tiered",Assumptions!$B$6*(MIN(A49,Tariffs!O26)*Tariffs!N26+MAX(A49-Tariffs!O26,0)*Tariffs!Q26),Assumptions!$B$6*A49*IF(A49&lt;=Tariffs!O26,Tariffs!N26,Tariffs!Q26)))</x:f>
        <x:v>763.1999999999999</x:v>
      </x:c>
      <x:c r="F49" s="46" t="n">
        <x:f>IF(AND(Tariffs!I26&gt;0,A49&lt;=Tariffs!I26),Tariffs!G26,Tariffs!H26)*Tariffs!J26</x:f>
        <x:v>94.80000000000001</x:v>
      </x:c>
      <x:c r="G49" s="46" t="n">
        <x:f>(E49+F49)*(1+Assumptions!$B$7)</x:f>
        <x:v>909.48</x:v>
      </x:c>
      <x:c r="H49" s="46" t="n">
        <x:f>IF(Tariffs!F26="Flat",A49*(Tariffs!L26*Tariffs!R26+(Assumptions!$B$6-Tariffs!L26)*Tariffs!S26),IF(Tariffs!F26="Tiered",Assumptions!$B$6*(MIN(A49,Tariffs!T26)*Tariffs!S26+MAX(A49-Tariffs!T26,0)*Tariffs!V26),Assumptions!$B$6*A49*IF(A49&lt;=Tariffs!T26,Tariffs!S26,Tariffs!V26)))</x:f>
        <x:v>763.1999999999999</x:v>
      </x:c>
      <x:c r="I49" s="46" t="n">
        <x:f>IF(AND(Tariffs!I26&gt;0,A49&lt;=Tariffs!I26),Tariffs!G26,Tariffs!H26)*Tariffs!K26</x:f>
        <x:v>94.80000000000001</x:v>
      </x:c>
      <x:c r="J49" s="46" t="n">
        <x:f>(H49+I49)*(1+Assumptions!$B$7)</x:f>
        <x:v>909.48</x:v>
      </x:c>
      <x:c r="K49" s="46" t="n">
        <x:f>J49-G49</x:f>
        <x:v>0</x:v>
      </x:c>
      <x:c r="L49" s="46" t="n">
        <x:f>G49/Assumptions!$B$6</x:f>
        <x:v>75.79</x:v>
      </x:c>
      <x:c r="M49" s="46" t="n">
        <x:f>J49/Assumptions!$B$6</x:f>
        <x:v>75.79</x:v>
      </x:c>
    </x:row>
    <x:row r="50">
      <x:c r="A50" s="41" t="n">
        <x:f>Assumptions!$B$11</x:f>
        <x:v>400</x:v>
      </x:c>
      <x:c r="B50" s="10" t="str">
        <x:f>Tariffs!B27</x:f>
        <x:v>Enerwave</x:v>
      </x:c>
      <x:c r="C50" s="10" t="str">
        <x:f>Tariffs!C27</x:f>
        <x:v>Reward Stable 12M 2.0</x:v>
      </x:c>
      <x:c r="D50" s="10" t="str">
        <x:f>Tariffs!D27</x:f>
        <x:v>Μπλε/σταθερό</x:v>
      </x:c>
      <x:c r="E50" s="46" t="n">
        <x:f>IF(Tariffs!F27="Flat",A50*(Tariffs!L27*Tariffs!M27+(Assumptions!$B$6-Tariffs!L27)*Tariffs!N27),IF(Tariffs!F27="Tiered",Assumptions!$B$6*(MIN(A50,Tariffs!O27)*Tariffs!N27+MAX(A50-Tariffs!O27,0)*Tariffs!Q27),Assumptions!$B$6*A50*IF(A50&lt;=Tariffs!O27,Tariffs!N27,Tariffs!Q27)))</x:f>
        <x:v>715.1999999999999</x:v>
      </x:c>
      <x:c r="F50" s="46" t="n">
        <x:f>IF(AND(Tariffs!I27&gt;0,A50&lt;=Tariffs!I27),Tariffs!G27,Tariffs!H27)*Tariffs!J27</x:f>
        <x:v>118.80000000000001</x:v>
      </x:c>
      <x:c r="G50" s="46" t="n">
        <x:f>(E50+F50)*(1+Assumptions!$B$7)</x:f>
        <x:v>884.0400000000001</x:v>
      </x:c>
      <x:c r="H50" s="46" t="n">
        <x:f>IF(Tariffs!F27="Flat",A50*(Tariffs!L27*Tariffs!R27+(Assumptions!$B$6-Tariffs!L27)*Tariffs!S27),IF(Tariffs!F27="Tiered",Assumptions!$B$6*(MIN(A50,Tariffs!T27)*Tariffs!S27+MAX(A50-Tariffs!T27,0)*Tariffs!V27),Assumptions!$B$6*A50*IF(A50&lt;=Tariffs!T27,Tariffs!S27,Tariffs!V27)))</x:f>
        <x:v>715.1999999999999</x:v>
      </x:c>
      <x:c r="I50" s="46" t="n">
        <x:f>IF(AND(Tariffs!I27&gt;0,A50&lt;=Tariffs!I27),Tariffs!G27,Tariffs!H27)*Tariffs!K27</x:f>
        <x:v>118.80000000000001</x:v>
      </x:c>
      <x:c r="J50" s="46" t="n">
        <x:f>(H50+I50)*(1+Assumptions!$B$7)</x:f>
        <x:v>884.0400000000001</x:v>
      </x:c>
      <x:c r="K50" s="46" t="n">
        <x:f>J50-G50</x:f>
        <x:v>0</x:v>
      </x:c>
      <x:c r="L50" s="46" t="n">
        <x:f>G50/Assumptions!$B$6</x:f>
        <x:v>73.67</x:v>
      </x:c>
      <x:c r="M50" s="46" t="n">
        <x:f>J50/Assumptions!$B$6</x:f>
        <x:v>73.67</x:v>
      </x:c>
    </x:row>
    <x:row r="51">
      <x:c r="A51" s="41" t="n">
        <x:f>Assumptions!$B$12</x:f>
        <x:v>800</x:v>
      </x:c>
      <x:c r="B51" s="10" t="str">
        <x:f>Tariffs!B5</x:f>
        <x:v>ΔΕΗ</x:v>
      </x:c>
      <x:c r="C51" s="10" t="str">
        <x:f>Tariffs!C5</x:f>
        <x:v>Γ1/Γ1Ν Οικιακό</x:v>
      </x:c>
      <x:c r="D51" s="10" t="str">
        <x:f>Tariffs!D5</x:f>
        <x:v>Πράσινο/ειδικό</x:v>
      </x:c>
      <x:c r="E51" s="46" t="n">
        <x:f>IF(Tariffs!F5="Flat",A51*(Tariffs!L5*Tariffs!M5+(Assumptions!$B$6-Tariffs!L5)*Tariffs!N5),IF(Tariffs!F5="Tiered",Assumptions!$B$6*(MIN(A51,Tariffs!O5)*Tariffs!N5+MAX(A51-Tariffs!O5,0)*Tariffs!Q5),Assumptions!$B$6*A51*IF(A51&lt;=Tariffs!O5,Tariffs!N5,Tariffs!Q5)))</x:f>
        <x:v>1477.8239999999998</x:v>
      </x:c>
      <x:c r="F51" s="46" t="n">
        <x:f>IF(AND(Tariffs!I5&gt;0,A51&lt;=Tariffs!I5),Tariffs!G5,Tariffs!H5)*Tariffs!J5</x:f>
        <x:v>60</x:v>
      </x:c>
      <x:c r="G51" s="46" t="n">
        <x:f>(E51+F51)*(1+Assumptions!$B$7)</x:f>
        <x:v>1630.0934399999999</x:v>
      </x:c>
      <x:c r="H51" s="46" t="n">
        <x:f>IF(Tariffs!F5="Flat",A51*(Tariffs!L5*Tariffs!R5+(Assumptions!$B$6-Tariffs!L5)*Tariffs!S5),IF(Tariffs!F5="Tiered",Assumptions!$B$6*(MIN(A51,Tariffs!T5)*Tariffs!S5+MAX(A51-Tariffs!T5,0)*Tariffs!V5),Assumptions!$B$6*A51*IF(A51&lt;=Tariffs!T5,Tariffs!S5,Tariffs!V5)))</x:f>
        <x:v>1651.1999999999998</x:v>
      </x:c>
      <x:c r="I51" s="46" t="n">
        <x:f>IF(AND(Tariffs!I5&gt;0,A51&lt;=Tariffs!I5),Tariffs!G5,Tariffs!H5)*Tariffs!K5</x:f>
        <x:v>60</x:v>
      </x:c>
      <x:c r="J51" s="46" t="n">
        <x:f>(H51+I51)*(1+Assumptions!$B$7)</x:f>
        <x:v>1813.8719999999998</x:v>
      </x:c>
      <x:c r="K51" s="46" t="n">
        <x:f>J51-G51</x:f>
        <x:v>183.77855999999997</x:v>
      </x:c>
      <x:c r="L51" s="46" t="n">
        <x:f>G51/Assumptions!$B$6</x:f>
        <x:v>135.84112</x:v>
      </x:c>
      <x:c r="M51" s="46" t="n">
        <x:f>J51/Assumptions!$B$6</x:f>
        <x:v>151.15599999999998</x:v>
      </x:c>
    </x:row>
    <x:row r="52">
      <x:c r="A52" s="41" t="n">
        <x:f>Assumptions!$B$12</x:f>
        <x:v>800</x:v>
      </x:c>
      <x:c r="B52" s="10" t="str">
        <x:f>Tariffs!B6</x:f>
        <x:v>ΔΕΗ</x:v>
      </x:c>
      <x:c r="C52" s="10" t="str">
        <x:f>Tariffs!C6</x:f>
        <x:v>myHome 4All</x:v>
      </x:c>
      <x:c r="D52" s="10" t="str">
        <x:f>Tariffs!D6</x:f>
        <x:v>Κίτρινο/κυμαινόμενο</x:v>
      </x:c>
      <x:c r="E52" s="46" t="n">
        <x:f>IF(Tariffs!F6="Flat",A52*(Tariffs!L6*Tariffs!M6+(Assumptions!$B$6-Tariffs!L6)*Tariffs!N6),IF(Tariffs!F6="Tiered",Assumptions!$B$6*(MIN(A52,Tariffs!O6)*Tariffs!N6+MAX(A52-Tariffs!O6,0)*Tariffs!Q6),Assumptions!$B$6*A52*IF(A52&lt;=Tariffs!O6,Tariffs!N6,Tariffs!Q6)))</x:f>
        <x:v>1643.2440000000001</x:v>
      </x:c>
      <x:c r="F52" s="46" t="n">
        <x:f>IF(AND(Tariffs!I6&gt;0,A52&lt;=Tariffs!I6),Tariffs!G6,Tariffs!H6)*Tariffs!J6</x:f>
        <x:v>60</x:v>
      </x:c>
      <x:c r="G52" s="46" t="n">
        <x:f>(E52+F52)*(1+Assumptions!$B$7)</x:f>
        <x:v>1805.4386400000003</x:v>
      </x:c>
      <x:c r="H52" s="46" t="n">
        <x:f>IF(Tariffs!F6="Flat",A52*(Tariffs!L6*Tariffs!R6+(Assumptions!$B$6-Tariffs!L6)*Tariffs!S6),IF(Tariffs!F6="Tiered",Assumptions!$B$6*(MIN(A52,Tariffs!T6)*Tariffs!S6+MAX(A52-Tariffs!T6,0)*Tariffs!V6),Assumptions!$B$6*A52*IF(A52&lt;=Tariffs!T6,Tariffs!S6,Tariffs!V6)))</x:f>
        <x:v>1643.2440000000001</x:v>
      </x:c>
      <x:c r="I52" s="46" t="n">
        <x:f>IF(AND(Tariffs!I6&gt;0,A52&lt;=Tariffs!I6),Tariffs!G6,Tariffs!H6)*Tariffs!K6</x:f>
        <x:v>60</x:v>
      </x:c>
      <x:c r="J52" s="46" t="n">
        <x:f>(H52+I52)*(1+Assumptions!$B$7)</x:f>
        <x:v>1805.4386400000003</x:v>
      </x:c>
      <x:c r="K52" s="46" t="n">
        <x:f>J52-G52</x:f>
        <x:v>0</x:v>
      </x:c>
      <x:c r="L52" s="46" t="n">
        <x:f>G52/Assumptions!$B$6</x:f>
        <x:v>150.45322000000002</x:v>
      </x:c>
      <x:c r="M52" s="46" t="n">
        <x:f>J52/Assumptions!$B$6</x:f>
        <x:v>150.45322000000002</x:v>
      </x:c>
    </x:row>
    <x:row r="53">
      <x:c r="A53" s="41" t="n">
        <x:f>Assumptions!$B$12</x:f>
        <x:v>800</x:v>
      </x:c>
      <x:c r="B53" s="10" t="str">
        <x:f>Tariffs!B7</x:f>
        <x:v>ΔΕΗ</x:v>
      </x:c>
      <x:c r="C53" s="10" t="str">
        <x:f>Tariffs!C7</x:f>
        <x:v>myHome Plan</x:v>
      </x:c>
      <x:c r="D53" s="10" t="str">
        <x:f>Tariffs!D7</x:f>
        <x:v>Σταθερό</x:v>
      </x:c>
      <x:c r="E53" s="46" t="n">
        <x:f>IF(Tariffs!F7="Flat",A53*(Tariffs!L7*Tariffs!M7+(Assumptions!$B$6-Tariffs!L7)*Tariffs!N7),IF(Tariffs!F7="Tiered",Assumptions!$B$6*(MIN(A53,Tariffs!O7)*Tariffs!N7+MAX(A53-Tariffs!O7,0)*Tariffs!Q7),Assumptions!$B$6*A53*IF(A53&lt;=Tariffs!O7,Tariffs!N7,Tariffs!Q7)))</x:f>
        <x:v>1391.9999999999998</x:v>
      </x:c>
      <x:c r="F53" s="46" t="n">
        <x:f>IF(AND(Tariffs!I7&gt;0,A53&lt;=Tariffs!I7),Tariffs!G7,Tariffs!H7)*Tariffs!J7</x:f>
        <x:v>60</x:v>
      </x:c>
      <x:c r="G53" s="46" t="n">
        <x:f>(E53+F53)*(1+Assumptions!$B$7)</x:f>
        <x:v>1539.12</x:v>
      </x:c>
      <x:c r="H53" s="46" t="n">
        <x:f>IF(Tariffs!F7="Flat",A53*(Tariffs!L7*Tariffs!R7+(Assumptions!$B$6-Tariffs!L7)*Tariffs!S7),IF(Tariffs!F7="Tiered",Assumptions!$B$6*(MIN(A53,Tariffs!T7)*Tariffs!S7+MAX(A53-Tariffs!T7,0)*Tariffs!V7),Assumptions!$B$6*A53*IF(A53&lt;=Tariffs!T7,Tariffs!S7,Tariffs!V7)))</x:f>
        <x:v>1391.9999999999998</x:v>
      </x:c>
      <x:c r="I53" s="46" t="n">
        <x:f>IF(AND(Tariffs!I7&gt;0,A53&lt;=Tariffs!I7),Tariffs!G7,Tariffs!H7)*Tariffs!K7</x:f>
        <x:v>60</x:v>
      </x:c>
      <x:c r="J53" s="46" t="n">
        <x:f>(H53+I53)*(1+Assumptions!$B$7)</x:f>
        <x:v>1539.12</x:v>
      </x:c>
      <x:c r="K53" s="46" t="n">
        <x:f>J53-G53</x:f>
        <x:v>0</x:v>
      </x:c>
      <x:c r="L53" s="46" t="n">
        <x:f>G53/Assumptions!$B$6</x:f>
        <x:v>128.26</x:v>
      </x:c>
      <x:c r="M53" s="46" t="n">
        <x:f>J53/Assumptions!$B$6</x:f>
        <x:v>128.26</x:v>
      </x:c>
    </x:row>
    <x:row r="54">
      <x:c r="A54" s="41" t="n">
        <x:f>Assumptions!$B$12</x:f>
        <x:v>800</x:v>
      </x:c>
      <x:c r="B54" s="10" t="str">
        <x:f>Tariffs!B8</x:f>
        <x:v>ΔΕΗ</x:v>
      </x:c>
      <x:c r="C54" s="10" t="str">
        <x:f>Tariffs!C8</x:f>
        <x:v>myHome Maxima</x:v>
      </x:c>
      <x:c r="D54" s="10" t="str">
        <x:f>Tariffs!D8</x:f>
        <x:v>Μπλε/σταθερό</x:v>
      </x:c>
      <x:c r="E54" s="46" t="n">
        <x:f>IF(Tariffs!F8="Flat",A54*(Tariffs!L8*Tariffs!M8+(Assumptions!$B$6-Tariffs!L8)*Tariffs!N8),IF(Tariffs!F8="Tiered",Assumptions!$B$6*(MIN(A54,Tariffs!O8)*Tariffs!N8+MAX(A54-Tariffs!O8,0)*Tariffs!Q8),Assumptions!$B$6*A54*IF(A54&lt;=Tariffs!O8,Tariffs!N8,Tariffs!Q8)))</x:f>
        <x:v>1324.8</x:v>
      </x:c>
      <x:c r="F54" s="46" t="n">
        <x:f>IF(AND(Tariffs!I8&gt;0,A54&lt;=Tariffs!I8),Tariffs!G8,Tariffs!H8)*Tariffs!J8</x:f>
        <x:v>162</x:v>
      </x:c>
      <x:c r="G54" s="46" t="n">
        <x:f>(E54+F54)*(1+Assumptions!$B$7)</x:f>
        <x:v>1576.008</x:v>
      </x:c>
      <x:c r="H54" s="46" t="n">
        <x:f>IF(Tariffs!F8="Flat",A54*(Tariffs!L8*Tariffs!R8+(Assumptions!$B$6-Tariffs!L8)*Tariffs!S8),IF(Tariffs!F8="Tiered",Assumptions!$B$6*(MIN(A54,Tariffs!T8)*Tariffs!S8+MAX(A54-Tariffs!T8,0)*Tariffs!V8),Assumptions!$B$6*A54*IF(A54&lt;=Tariffs!T8,Tariffs!S8,Tariffs!V8)))</x:f>
        <x:v>1324.8</x:v>
      </x:c>
      <x:c r="I54" s="46" t="n">
        <x:f>IF(AND(Tariffs!I8&gt;0,A54&lt;=Tariffs!I8),Tariffs!G8,Tariffs!H8)*Tariffs!K8</x:f>
        <x:v>162</x:v>
      </x:c>
      <x:c r="J54" s="46" t="n">
        <x:f>(H54+I54)*(1+Assumptions!$B$7)</x:f>
        <x:v>1576.008</x:v>
      </x:c>
      <x:c r="K54" s="46" t="n">
        <x:f>J54-G54</x:f>
        <x:v>0</x:v>
      </x:c>
      <x:c r="L54" s="46" t="n">
        <x:f>G54/Assumptions!$B$6</x:f>
        <x:v>131.334</x:v>
      </x:c>
      <x:c r="M54" s="46" t="n">
        <x:f>J54/Assumptions!$B$6</x:f>
        <x:v>131.334</x:v>
      </x:c>
    </x:row>
    <x:row r="55">
      <x:c r="A55" s="41" t="n">
        <x:f>Assumptions!$B$12</x:f>
        <x:v>800</x:v>
      </x:c>
      <x:c r="B55" s="10" t="str">
        <x:f>Tariffs!B9</x:f>
        <x:v>Protergia</x:v>
      </x:c>
      <x:c r="C55" s="10" t="str">
        <x:f>Tariffs!C9</x:f>
        <x:v>Value Sure 12M 3.0</x:v>
      </x:c>
      <x:c r="D55" s="10" t="str">
        <x:f>Tariffs!D9</x:f>
        <x:v>Μπλε/σταθερό</x:v>
      </x:c>
      <x:c r="E55" s="46" t="n">
        <x:f>IF(Tariffs!F9="Flat",A55*(Tariffs!L9*Tariffs!M9+(Assumptions!$B$6-Tariffs!L9)*Tariffs!N9),IF(Tariffs!F9="Tiered",Assumptions!$B$6*(MIN(A55,Tariffs!O9)*Tariffs!N9+MAX(A55-Tariffs!O9,0)*Tariffs!Q9),Assumptions!$B$6*A55*IF(A55&lt;=Tariffs!O9,Tariffs!N9,Tariffs!Q9)))</x:f>
        <x:v>1418.3999999999999</x:v>
      </x:c>
      <x:c r="F55" s="46" t="n">
        <x:f>IF(AND(Tariffs!I9&gt;0,A55&lt;=Tariffs!I9),Tariffs!G9,Tariffs!H9)*Tariffs!J9</x:f>
        <x:v>118.80000000000001</x:v>
      </x:c>
      <x:c r="G55" s="46" t="n">
        <x:f>(E55+F55)*(1+Assumptions!$B$7)</x:f>
        <x:v>1629.4319999999998</x:v>
      </x:c>
      <x:c r="H55" s="46" t="n">
        <x:f>IF(Tariffs!F9="Flat",A55*(Tariffs!L9*Tariffs!R9+(Assumptions!$B$6-Tariffs!L9)*Tariffs!S9),IF(Tariffs!F9="Tiered",Assumptions!$B$6*(MIN(A55,Tariffs!T9)*Tariffs!S9+MAX(A55-Tariffs!T9,0)*Tariffs!V9),Assumptions!$B$6*A55*IF(A55&lt;=Tariffs!T9,Tariffs!S9,Tariffs!V9)))</x:f>
        <x:v>2522.4000000000005</x:v>
      </x:c>
      <x:c r="I55" s="46" t="n">
        <x:f>IF(AND(Tariffs!I9&gt;0,A55&lt;=Tariffs!I9),Tariffs!G9,Tariffs!H9)*Tariffs!K9</x:f>
        <x:v>118.80000000000001</x:v>
      </x:c>
      <x:c r="J55" s="46" t="n">
        <x:f>(H55+I55)*(1+Assumptions!$B$7)</x:f>
        <x:v>2799.672000000001</x:v>
      </x:c>
      <x:c r="K55" s="46" t="n">
        <x:f>J55-G55</x:f>
        <x:v>1170.2400000000011</x:v>
      </x:c>
      <x:c r="L55" s="46" t="n">
        <x:f>G55/Assumptions!$B$6</x:f>
        <x:v>135.78599999999997</x:v>
      </x:c>
      <x:c r="M55" s="46" t="n">
        <x:f>J55/Assumptions!$B$6</x:f>
        <x:v>233.30600000000007</x:v>
      </x:c>
    </x:row>
    <x:row r="56">
      <x:c r="A56" s="41" t="n">
        <x:f>Assumptions!$B$12</x:f>
        <x:v>800</x:v>
      </x:c>
      <x:c r="B56" s="10" t="str">
        <x:f>Tariffs!B10</x:f>
        <x:v>Protergia</x:v>
      </x:c>
      <x:c r="C56" s="10" t="str">
        <x:f>Tariffs!C10</x:f>
        <x:v>Value Sure 18M 3.0</x:v>
      </x:c>
      <x:c r="D56" s="10" t="str">
        <x:f>Tariffs!D10</x:f>
        <x:v>Μπλε/σταθερό</x:v>
      </x:c>
      <x:c r="E56" s="46" t="n">
        <x:f>IF(Tariffs!F10="Flat",A56*(Tariffs!L10*Tariffs!M10+(Assumptions!$B$6-Tariffs!L10)*Tariffs!N10),IF(Tariffs!F10="Tiered",Assumptions!$B$6*(MIN(A56,Tariffs!O10)*Tariffs!N10+MAX(A56-Tariffs!O10,0)*Tariffs!Q10),Assumptions!$B$6*A56*IF(A56&lt;=Tariffs!O10,Tariffs!N10,Tariffs!Q10)))</x:f>
        <x:v>1329.6</x:v>
      </x:c>
      <x:c r="F56" s="46" t="n">
        <x:f>IF(AND(Tariffs!I10&gt;0,A56&lt;=Tariffs!I10),Tariffs!G10,Tariffs!H10)*Tariffs!J10</x:f>
        <x:v>142.8</x:v>
      </x:c>
      <x:c r="G56" s="46" t="n">
        <x:f>(E56+F56)*(1+Assumptions!$B$7)</x:f>
        <x:v>1560.744</x:v>
      </x:c>
      <x:c r="H56" s="46" t="n">
        <x:f>IF(Tariffs!F10="Flat",A56*(Tariffs!L10*Tariffs!R10+(Assumptions!$B$6-Tariffs!L10)*Tariffs!S10),IF(Tariffs!F10="Tiered",Assumptions!$B$6*(MIN(A56,Tariffs!T10)*Tariffs!S10+MAX(A56-Tariffs!T10,0)*Tariffs!V10),Assumptions!$B$6*A56*IF(A56&lt;=Tariffs!T10,Tariffs!S10,Tariffs!V10)))</x:f>
        <x:v>2424</x:v>
      </x:c>
      <x:c r="I56" s="46" t="n">
        <x:f>IF(AND(Tariffs!I10&gt;0,A56&lt;=Tariffs!I10),Tariffs!G10,Tariffs!H10)*Tariffs!K10</x:f>
        <x:v>142.8</x:v>
      </x:c>
      <x:c r="J56" s="46" t="n">
        <x:f>(H56+I56)*(1+Assumptions!$B$7)</x:f>
        <x:v>2720.8080000000004</x:v>
      </x:c>
      <x:c r="K56" s="46" t="n">
        <x:f>J56-G56</x:f>
        <x:v>1160.0640000000005</x:v>
      </x:c>
      <x:c r="L56" s="46" t="n">
        <x:f>G56/Assumptions!$B$6</x:f>
        <x:v>130.06199999999998</x:v>
      </x:c>
      <x:c r="M56" s="46" t="n">
        <x:f>J56/Assumptions!$B$6</x:f>
        <x:v>226.73400000000004</x:v>
      </x:c>
    </x:row>
    <x:row r="57">
      <x:c r="A57" s="41" t="n">
        <x:f>Assumptions!$B$12</x:f>
        <x:v>800</x:v>
      </x:c>
      <x:c r="B57" s="10" t="str">
        <x:f>Tariffs!B11</x:f>
        <x:v>Protergia</x:v>
      </x:c>
      <x:c r="C57" s="10" t="str">
        <x:f>Tariffs!C11</x:f>
        <x:v>Value Standard</x:v>
      </x:c>
      <x:c r="D57" s="10" t="str">
        <x:f>Tariffs!D11</x:f>
        <x:v>Πράσινο/ειδικό</x:v>
      </x:c>
      <x:c r="E57" s="46" t="n">
        <x:f>IF(Tariffs!F11="Flat",A57*(Tariffs!L11*Tariffs!M11+(Assumptions!$B$6-Tariffs!L11)*Tariffs!N11),IF(Tariffs!F11="Tiered",Assumptions!$B$6*(MIN(A57,Tariffs!O11)*Tariffs!N11+MAX(A57-Tariffs!O11,0)*Tariffs!Q11),Assumptions!$B$6*A57*IF(A57&lt;=Tariffs!O11,Tariffs!N11,Tariffs!Q11)))</x:f>
        <x:v>1526.3999999999999</x:v>
      </x:c>
      <x:c r="F57" s="46" t="n">
        <x:f>IF(AND(Tariffs!I11&gt;0,A57&lt;=Tariffs!I11),Tariffs!G11,Tariffs!H11)*Tariffs!J11</x:f>
        <x:v>60</x:v>
      </x:c>
      <x:c r="G57" s="46" t="n">
        <x:f>(E57+F57)*(1+Assumptions!$B$7)</x:f>
        <x:v>1681.5839999999998</x:v>
      </x:c>
      <x:c r="H57" s="46" t="n">
        <x:f>IF(Tariffs!F11="Flat",A57*(Tariffs!L11*Tariffs!R11+(Assumptions!$B$6-Tariffs!L11)*Tariffs!S11),IF(Tariffs!F11="Tiered",Assumptions!$B$6*(MIN(A57,Tariffs!T11)*Tariffs!S11+MAX(A57-Tariffs!T11,0)*Tariffs!V11),Assumptions!$B$6*A57*IF(A57&lt;=Tariffs!T11,Tariffs!S11,Tariffs!V11)))</x:f>
        <x:v>1910.3999999999999</x:v>
      </x:c>
      <x:c r="I57" s="46" t="n">
        <x:f>IF(AND(Tariffs!I11&gt;0,A57&lt;=Tariffs!I11),Tariffs!G11,Tariffs!H11)*Tariffs!K11</x:f>
        <x:v>60</x:v>
      </x:c>
      <x:c r="J57" s="46" t="n">
        <x:f>(H57+I57)*(1+Assumptions!$B$7)</x:f>
        <x:v>2088.624</x:v>
      </x:c>
      <x:c r="K57" s="46" t="n">
        <x:f>J57-G57</x:f>
        <x:v>407.03999999999996</x:v>
      </x:c>
      <x:c r="L57" s="46" t="n">
        <x:f>G57/Assumptions!$B$6</x:f>
        <x:v>140.13199999999998</x:v>
      </x:c>
      <x:c r="M57" s="46" t="n">
        <x:f>J57/Assumptions!$B$6</x:f>
        <x:v>174.052</x:v>
      </x:c>
    </x:row>
    <x:row r="58">
      <x:c r="A58" s="41" t="n">
        <x:f>Assumptions!$B$12</x:f>
        <x:v>800</x:v>
      </x:c>
      <x:c r="B58" s="10" t="str">
        <x:f>Tariffs!B12</x:f>
        <x:v>Protergia</x:v>
      </x:c>
      <x:c r="C58" s="10" t="str">
        <x:f>Tariffs!C12</x:f>
        <x:v>Value Lite 2.0</x:v>
      </x:c>
      <x:c r="D58" s="10" t="str">
        <x:f>Tariffs!D12</x:f>
        <x:v>Κίτρινο/κυμαινόμενο</x:v>
      </x:c>
      <x:c r="E58" s="46" t="n">
        <x:f>IF(Tariffs!F12="Flat",A58*(Tariffs!L12*Tariffs!M12+(Assumptions!$B$6-Tariffs!L12)*Tariffs!N12),IF(Tariffs!F12="Tiered",Assumptions!$B$6*(MIN(A58,Tariffs!O12)*Tariffs!N12+MAX(A58-Tariffs!O12,0)*Tariffs!Q12),Assumptions!$B$6*A58*IF(A58&lt;=Tariffs!O12,Tariffs!N12,Tariffs!Q12)))</x:f>
        <x:v>1805.1840000000002</x:v>
      </x:c>
      <x:c r="F58" s="46" t="n">
        <x:f>IF(AND(Tariffs!I12&gt;0,A58&lt;=Tariffs!I12),Tariffs!G12,Tariffs!H12)*Tariffs!J12</x:f>
        <x:v>0</x:v>
      </x:c>
      <x:c r="G58" s="46" t="n">
        <x:f>(E58+F58)*(1+Assumptions!$B$7)</x:f>
        <x:v>1913.4950400000002</x:v>
      </x:c>
      <x:c r="H58" s="46" t="n">
        <x:f>IF(Tariffs!F12="Flat",A58*(Tariffs!L12*Tariffs!R12+(Assumptions!$B$6-Tariffs!L12)*Tariffs!S12),IF(Tariffs!F12="Tiered",Assumptions!$B$6*(MIN(A58,Tariffs!T12)*Tariffs!S12+MAX(A58-Tariffs!T12,0)*Tariffs!V12),Assumptions!$B$6*A58*IF(A58&lt;=Tariffs!T12,Tariffs!S12,Tariffs!V12)))</x:f>
        <x:v>1805.1840000000002</x:v>
      </x:c>
      <x:c r="I58" s="46" t="n">
        <x:f>IF(AND(Tariffs!I12&gt;0,A58&lt;=Tariffs!I12),Tariffs!G12,Tariffs!H12)*Tariffs!K12</x:f>
        <x:v>0</x:v>
      </x:c>
      <x:c r="J58" s="46" t="n">
        <x:f>(H58+I58)*(1+Assumptions!$B$7)</x:f>
        <x:v>1913.4950400000002</x:v>
      </x:c>
      <x:c r="K58" s="46" t="n">
        <x:f>J58-G58</x:f>
        <x:v>0</x:v>
      </x:c>
      <x:c r="L58" s="46" t="n">
        <x:f>G58/Assumptions!$B$6</x:f>
        <x:v>159.45792000000003</x:v>
      </x:c>
      <x:c r="M58" s="46" t="n">
        <x:f>J58/Assumptions!$B$6</x:f>
        <x:v>159.45792000000003</x:v>
      </x:c>
    </x:row>
    <x:row r="59">
      <x:c r="A59" s="41" t="n">
        <x:f>Assumptions!$B$12</x:f>
        <x:v>800</x:v>
      </x:c>
      <x:c r="B59" s="10" t="str">
        <x:f>Tariffs!B13</x:f>
        <x:v>Protergia</x:v>
      </x:c>
      <x:c r="C59" s="10" t="str">
        <x:f>Tariffs!C13</x:f>
        <x:v>Value Simple</x:v>
      </x:c>
      <x:c r="D59" s="10" t="str">
        <x:f>Tariffs!D13</x:f>
        <x:v>Κίτρινο/κυμαινόμενο</x:v>
      </x:c>
      <x:c r="E59" s="46" t="n">
        <x:f>IF(Tariffs!F13="Flat",A59*(Tariffs!L13*Tariffs!M13+(Assumptions!$B$6-Tariffs!L13)*Tariffs!N13),IF(Tariffs!F13="Tiered",Assumptions!$B$6*(MIN(A59,Tariffs!O13)*Tariffs!N13+MAX(A59-Tariffs!O13,0)*Tariffs!Q13),Assumptions!$B$6*A59*IF(A59&lt;=Tariffs!O13,Tariffs!N13,Tariffs!Q13)))</x:f>
        <x:v>1437.5040000000001</x:v>
      </x:c>
      <x:c r="F59" s="46" t="n">
        <x:f>IF(AND(Tariffs!I13&gt;0,A59&lt;=Tariffs!I13),Tariffs!G13,Tariffs!H13)*Tariffs!J13</x:f>
        <x:v>60</x:v>
      </x:c>
      <x:c r="G59" s="46" t="n">
        <x:f>(E59+F59)*(1+Assumptions!$B$7)</x:f>
        <x:v>1587.3542400000001</x:v>
      </x:c>
      <x:c r="H59" s="46" t="n">
        <x:f>IF(Tariffs!F13="Flat",A59*(Tariffs!L13*Tariffs!R13+(Assumptions!$B$6-Tariffs!L13)*Tariffs!S13),IF(Tariffs!F13="Tiered",Assumptions!$B$6*(MIN(A59,Tariffs!T13)*Tariffs!S13+MAX(A59-Tariffs!T13,0)*Tariffs!V13),Assumptions!$B$6*A59*IF(A59&lt;=Tariffs!T13,Tariffs!S13,Tariffs!V13)))</x:f>
        <x:v>1437.5040000000001</x:v>
      </x:c>
      <x:c r="I59" s="46" t="n">
        <x:f>IF(AND(Tariffs!I13&gt;0,A59&lt;=Tariffs!I13),Tariffs!G13,Tariffs!H13)*Tariffs!K13</x:f>
        <x:v>60</x:v>
      </x:c>
      <x:c r="J59" s="46" t="n">
        <x:f>(H59+I59)*(1+Assumptions!$B$7)</x:f>
        <x:v>1587.3542400000001</x:v>
      </x:c>
      <x:c r="K59" s="46" t="n">
        <x:f>J59-G59</x:f>
        <x:v>0</x:v>
      </x:c>
      <x:c r="L59" s="46" t="n">
        <x:f>G59/Assumptions!$B$6</x:f>
        <x:v>132.27952000000002</x:v>
      </x:c>
      <x:c r="M59" s="46" t="n">
        <x:f>J59/Assumptions!$B$6</x:f>
        <x:v>132.27952000000002</x:v>
      </x:c>
    </x:row>
    <x:row r="60">
      <x:c r="A60" s="41" t="n">
        <x:f>Assumptions!$B$12</x:f>
        <x:v>800</x:v>
      </x:c>
      <x:c r="B60" s="10" t="str">
        <x:f>Tariffs!B14</x:f>
        <x:v>nrg</x:v>
      </x:c>
      <x:c r="C60" s="10" t="str">
        <x:f>Tariffs!C14</x:f>
        <x:v>adjust 1.0 promo</x:v>
      </x:c>
      <x:c r="D60" s="10" t="str">
        <x:f>Tariffs!D14</x:f>
        <x:v>Μπλε/σταθερό</x:v>
      </x:c>
      <x:c r="E60" s="46" t="n">
        <x:f>IF(Tariffs!F14="Flat",A60*(Tariffs!L14*Tariffs!M14+(Assumptions!$B$6-Tariffs!L14)*Tariffs!N14),IF(Tariffs!F14="Tiered",Assumptions!$B$6*(MIN(A60,Tariffs!O14)*Tariffs!N14+MAX(A60-Tariffs!O14,0)*Tariffs!Q14),Assumptions!$B$6*A60*IF(A60&lt;=Tariffs!O14,Tariffs!N14,Tariffs!Q14)))</x:f>
        <x:v>1228.8</x:v>
      </x:c>
      <x:c r="F60" s="46" t="n">
        <x:f>IF(AND(Tariffs!I14&gt;0,A60&lt;=Tariffs!I14),Tariffs!G14,Tariffs!H14)*Tariffs!J14</x:f>
        <x:v>190.8</x:v>
      </x:c>
      <x:c r="G60" s="46" t="n">
        <x:f>(E60+F60)*(1+Assumptions!$B$7)</x:f>
        <x:v>1504.776</x:v>
      </x:c>
      <x:c r="H60" s="46" t="n">
        <x:f>IF(Tariffs!F14="Flat",A60*(Tariffs!L14*Tariffs!R14+(Assumptions!$B$6-Tariffs!L14)*Tariffs!S14),IF(Tariffs!F14="Tiered",Assumptions!$B$6*(MIN(A60,Tariffs!T14)*Tariffs!S14+MAX(A60-Tariffs!T14,0)*Tariffs!V14),Assumptions!$B$6*A60*IF(A60&lt;=Tariffs!T14,Tariffs!S14,Tariffs!V14)))</x:f>
        <x:v>2572.8</x:v>
      </x:c>
      <x:c r="I60" s="46" t="n">
        <x:f>IF(AND(Tariffs!I14&gt;0,A60&lt;=Tariffs!I14),Tariffs!G14,Tariffs!H14)*Tariffs!K14</x:f>
        <x:v>190.8</x:v>
      </x:c>
      <x:c r="J60" s="46" t="n">
        <x:f>(H60+I60)*(1+Assumptions!$B$7)</x:f>
        <x:v>2929.4160000000006</x:v>
      </x:c>
      <x:c r="K60" s="46" t="n">
        <x:f>J60-G60</x:f>
        <x:v>1424.6400000000006</x:v>
      </x:c>
      <x:c r="L60" s="46" t="n">
        <x:f>G60/Assumptions!$B$6</x:f>
        <x:v>125.39800000000001</x:v>
      </x:c>
      <x:c r="M60" s="46" t="n">
        <x:f>J60/Assumptions!$B$6</x:f>
        <x:v>244.11800000000005</x:v>
      </x:c>
    </x:row>
    <x:row r="61">
      <x:c r="A61" s="41" t="n">
        <x:f>Assumptions!$B$12</x:f>
        <x:v>800</x:v>
      </x:c>
      <x:c r="B61" s="10" t="str">
        <x:f>Tariffs!B15</x:f>
        <x:v>nrg</x:v>
      </x:c>
      <x:c r="C61" s="10" t="str">
        <x:f>Tariffs!C15</x:f>
        <x:v>fixed on time 1.0 18M promo</x:v>
      </x:c>
      <x:c r="D61" s="10" t="str">
        <x:f>Tariffs!D15</x:f>
        <x:v>Μπλε/σταθερό</x:v>
      </x:c>
      <x:c r="E61" s="46" t="n">
        <x:f>IF(Tariffs!F15="Flat",A61*(Tariffs!L15*Tariffs!M15+(Assumptions!$B$6-Tariffs!L15)*Tariffs!N15),IF(Tariffs!F15="Tiered",Assumptions!$B$6*(MIN(A61,Tariffs!O15)*Tariffs!N15+MAX(A61-Tariffs!O15,0)*Tariffs!Q15),Assumptions!$B$6*A61*IF(A61&lt;=Tariffs!O15,Tariffs!N15,Tariffs!Q15)))</x:f>
        <x:v>1296</x:v>
      </x:c>
      <x:c r="F61" s="46" t="n">
        <x:f>IF(AND(Tariffs!I15&gt;0,A61&lt;=Tariffs!I15),Tariffs!G15,Tariffs!H15)*Tariffs!J15</x:f>
        <x:v>142.8</x:v>
      </x:c>
      <x:c r="G61" s="46" t="n">
        <x:f>(E61+F61)*(1+Assumptions!$B$7)</x:f>
        <x:v>1525.128</x:v>
      </x:c>
      <x:c r="H61" s="46" t="n">
        <x:f>IF(Tariffs!F15="Flat",A61*(Tariffs!L15*Tariffs!R15+(Assumptions!$B$6-Tariffs!L15)*Tariffs!S15),IF(Tariffs!F15="Tiered",Assumptions!$B$6*(MIN(A61,Tariffs!T15)*Tariffs!S15+MAX(A61-Tariffs!T15,0)*Tariffs!V15),Assumptions!$B$6*A61*IF(A61&lt;=Tariffs!T15,Tariffs!S15,Tariffs!V15)))</x:f>
        <x:v>2572.8</x:v>
      </x:c>
      <x:c r="I61" s="46" t="n">
        <x:f>IF(AND(Tariffs!I15&gt;0,A61&lt;=Tariffs!I15),Tariffs!G15,Tariffs!H15)*Tariffs!K15</x:f>
        <x:v>142.8</x:v>
      </x:c>
      <x:c r="J61" s="46" t="n">
        <x:f>(H61+I61)*(1+Assumptions!$B$7)</x:f>
        <x:v>2878.5360000000005</x:v>
      </x:c>
      <x:c r="K61" s="46" t="n">
        <x:f>J61-G61</x:f>
        <x:v>1353.4080000000006</x:v>
      </x:c>
      <x:c r="L61" s="46" t="n">
        <x:f>G61/Assumptions!$B$6</x:f>
        <x:v>127.094</x:v>
      </x:c>
      <x:c r="M61" s="46" t="n">
        <x:f>J61/Assumptions!$B$6</x:f>
        <x:v>239.87800000000004</x:v>
      </x:c>
    </x:row>
    <x:row r="62">
      <x:c r="A62" s="41" t="n">
        <x:f>Assumptions!$B$12</x:f>
        <x:v>800</x:v>
      </x:c>
      <x:c r="B62" s="10" t="str">
        <x:f>Tariffs!B16</x:f>
        <x:v>nrg</x:v>
      </x:c>
      <x:c r="C62" s="10" t="str">
        <x:f>Tariffs!C16</x:f>
        <x:v>simple 3.0</x:v>
      </x:c>
      <x:c r="D62" s="10" t="str">
        <x:f>Tariffs!D16</x:f>
        <x:v>Κίτρινο/κυμαινόμενο</x:v>
      </x:c>
      <x:c r="E62" s="46" t="n">
        <x:f>IF(Tariffs!F16="Flat",A62*(Tariffs!L16*Tariffs!M16+(Assumptions!$B$6-Tariffs!L16)*Tariffs!N16),IF(Tariffs!F16="Tiered",Assumptions!$B$6*(MIN(A62,Tariffs!O16)*Tariffs!N16+MAX(A62-Tariffs!O16,0)*Tariffs!Q16),Assumptions!$B$6*A62*IF(A62&lt;=Tariffs!O16,Tariffs!N16,Tariffs!Q16)))</x:f>
        <x:v>1910.3999999999999</x:v>
      </x:c>
      <x:c r="F62" s="46" t="n">
        <x:f>IF(AND(Tariffs!I16&gt;0,A62&lt;=Tariffs!I16),Tariffs!G16,Tariffs!H16)*Tariffs!J16</x:f>
        <x:v>60</x:v>
      </x:c>
      <x:c r="G62" s="46" t="n">
        <x:f>(E62+F62)*(1+Assumptions!$B$7)</x:f>
        <x:v>2088.624</x:v>
      </x:c>
      <x:c r="H62" s="46" t="n">
        <x:f>IF(Tariffs!F16="Flat",A62*(Tariffs!L16*Tariffs!R16+(Assumptions!$B$6-Tariffs!L16)*Tariffs!S16),IF(Tariffs!F16="Tiered",Assumptions!$B$6*(MIN(A62,Tariffs!T16)*Tariffs!S16+MAX(A62-Tariffs!T16,0)*Tariffs!V16),Assumptions!$B$6*A62*IF(A62&lt;=Tariffs!T16,Tariffs!S16,Tariffs!V16)))</x:f>
        <x:v>1910.3999999999999</x:v>
      </x:c>
      <x:c r="I62" s="46" t="n">
        <x:f>IF(AND(Tariffs!I16&gt;0,A62&lt;=Tariffs!I16),Tariffs!G16,Tariffs!H16)*Tariffs!K16</x:f>
        <x:v>60</x:v>
      </x:c>
      <x:c r="J62" s="46" t="n">
        <x:f>(H62+I62)*(1+Assumptions!$B$7)</x:f>
        <x:v>2088.624</x:v>
      </x:c>
      <x:c r="K62" s="46" t="n">
        <x:f>J62-G62</x:f>
        <x:v>0</x:v>
      </x:c>
      <x:c r="L62" s="46" t="n">
        <x:f>G62/Assumptions!$B$6</x:f>
        <x:v>174.052</x:v>
      </x:c>
      <x:c r="M62" s="46" t="n">
        <x:f>J62/Assumptions!$B$6</x:f>
        <x:v>174.052</x:v>
      </x:c>
    </x:row>
    <x:row r="63">
      <x:c r="A63" s="41" t="n">
        <x:f>Assumptions!$B$12</x:f>
        <x:v>800</x:v>
      </x:c>
      <x:c r="B63" s="10" t="str">
        <x:f>Tariffs!B17</x:f>
        <x:v>nrg</x:v>
      </x:c>
      <x:c r="C63" s="10" t="str">
        <x:f>Tariffs!C17</x:f>
        <x:v>Ειδικό Τιμολόγιο</x:v>
      </x:c>
      <x:c r="D63" s="10" t="str">
        <x:f>Tariffs!D17</x:f>
        <x:v>Πράσινο/ειδικό</x:v>
      </x:c>
      <x:c r="E63" s="46" t="n">
        <x:f>IF(Tariffs!F17="Flat",A63*(Tariffs!L17*Tariffs!M17+(Assumptions!$B$6-Tariffs!L17)*Tariffs!N17),IF(Tariffs!F17="Tiered",Assumptions!$B$6*(MIN(A63,Tariffs!O17)*Tariffs!N17+MAX(A63-Tariffs!O17,0)*Tariffs!Q17),Assumptions!$B$6*A63*IF(A63&lt;=Tariffs!O17,Tariffs!N17,Tariffs!Q17)))</x:f>
        <x:v>2006.4</x:v>
      </x:c>
      <x:c r="F63" s="46" t="n">
        <x:f>IF(AND(Tariffs!I17&gt;0,A63&lt;=Tariffs!I17),Tariffs!G17,Tariffs!H17)*Tariffs!J17</x:f>
        <x:v>60</x:v>
      </x:c>
      <x:c r="G63" s="46" t="n">
        <x:f>(E63+F63)*(1+Assumptions!$B$7)</x:f>
        <x:v>2190.384</x:v>
      </x:c>
      <x:c r="H63" s="46" t="n">
        <x:f>IF(Tariffs!F17="Flat",A63*(Tariffs!L17*Tariffs!R17+(Assumptions!$B$6-Tariffs!L17)*Tariffs!S17),IF(Tariffs!F17="Tiered",Assumptions!$B$6*(MIN(A63,Tariffs!T17)*Tariffs!S17+MAX(A63-Tariffs!T17,0)*Tariffs!V17),Assumptions!$B$6*A63*IF(A63&lt;=Tariffs!T17,Tariffs!S17,Tariffs!V17)))</x:f>
        <x:v>2400</x:v>
      </x:c>
      <x:c r="I63" s="46" t="n">
        <x:f>IF(AND(Tariffs!I17&gt;0,A63&lt;=Tariffs!I17),Tariffs!G17,Tariffs!H17)*Tariffs!K17</x:f>
        <x:v>60</x:v>
      </x:c>
      <x:c r="J63" s="46" t="n">
        <x:f>(H63+I63)*(1+Assumptions!$B$7)</x:f>
        <x:v>2607.6</x:v>
      </x:c>
      <x:c r="K63" s="46" t="n">
        <x:f>J63-G63</x:f>
        <x:v>417.2159999999999</x:v>
      </x:c>
      <x:c r="L63" s="46" t="n">
        <x:f>G63/Assumptions!$B$6</x:f>
        <x:v>182.532</x:v>
      </x:c>
      <x:c r="M63" s="46" t="n">
        <x:f>J63/Assumptions!$B$6</x:f>
        <x:v>217.29999999999998</x:v>
      </x:c>
    </x:row>
    <x:row r="64">
      <x:c r="A64" s="41" t="n">
        <x:f>Assumptions!$B$12</x:f>
        <x:v>800</x:v>
      </x:c>
      <x:c r="B64" s="10" t="str">
        <x:f>Tariffs!B18</x:f>
        <x:v>ΗΡΩΝ</x:v>
      </x:c>
      <x:c r="C64" s="10" t="str">
        <x:f>Tariffs!C18</x:f>
        <x:v>Blue Generous Home</x:v>
      </x:c>
      <x:c r="D64" s="10" t="str">
        <x:f>Tariffs!D18</x:f>
        <x:v>Μπλε/σταθερό</x:v>
      </x:c>
      <x:c r="E64" s="46" t="n">
        <x:f>IF(Tariffs!F18="Flat",A64*(Tariffs!L18*Tariffs!M18+(Assumptions!$B$6-Tariffs!L18)*Tariffs!N18),IF(Tariffs!F18="Tiered",Assumptions!$B$6*(MIN(A64,Tariffs!O18)*Tariffs!N18+MAX(A64-Tariffs!O18,0)*Tariffs!Q18),Assumptions!$B$6*A64*IF(A64&lt;=Tariffs!O18,Tariffs!N18,Tariffs!Q18)))</x:f>
        <x:v>1468.8</x:v>
      </x:c>
      <x:c r="F64" s="46" t="n">
        <x:f>IF(AND(Tariffs!I18&gt;0,A64&lt;=Tariffs!I18),Tariffs!G18,Tariffs!H18)*Tariffs!J18</x:f>
        <x:v>130.8</x:v>
      </x:c>
      <x:c r="G64" s="46" t="n">
        <x:f>(E64+F64)*(1+Assumptions!$B$7)</x:f>
        <x:v>1695.576</x:v>
      </x:c>
      <x:c r="H64" s="46" t="n">
        <x:f>IF(Tariffs!F18="Flat",A64*(Tariffs!L18*Tariffs!R18+(Assumptions!$B$6-Tariffs!L18)*Tariffs!S18),IF(Tariffs!F18="Tiered",Assumptions!$B$6*(MIN(A64,Tariffs!T18)*Tariffs!S18+MAX(A64-Tariffs!T18,0)*Tariffs!V18),Assumptions!$B$6*A64*IF(A64&lt;=Tariffs!T18,Tariffs!S18,Tariffs!V18)))</x:f>
        <x:v>2572.8</x:v>
      </x:c>
      <x:c r="I64" s="46" t="n">
        <x:f>IF(AND(Tariffs!I18&gt;0,A64&lt;=Tariffs!I18),Tariffs!G18,Tariffs!H18)*Tariffs!K18</x:f>
        <x:v>130.8</x:v>
      </x:c>
      <x:c r="J64" s="46" t="n">
        <x:f>(H64+I64)*(1+Assumptions!$B$7)</x:f>
        <x:v>2865.8160000000007</x:v>
      </x:c>
      <x:c r="K64" s="46" t="n">
        <x:f>J64-G64</x:f>
        <x:v>1170.2400000000007</x:v>
      </x:c>
      <x:c r="L64" s="46" t="n">
        <x:f>G64/Assumptions!$B$6</x:f>
        <x:v>141.298</x:v>
      </x:c>
      <x:c r="M64" s="46" t="n">
        <x:f>J64/Assumptions!$B$6</x:f>
        <x:v>238.81800000000007</x:v>
      </x:c>
    </x:row>
    <x:row r="65">
      <x:c r="A65" s="41" t="n">
        <x:f>Assumptions!$B$12</x:f>
        <x:v>800</x:v>
      </x:c>
      <x:c r="B65" s="10" t="str">
        <x:f>Tariffs!B19</x:f>
        <x:v>ΗΡΩΝ</x:v>
      </x:c>
      <x:c r="C65" s="10" t="str">
        <x:f>Tariffs!C19</x:f>
        <x:v>Yellow One Home</x:v>
      </x:c>
      <x:c r="D65" s="10" t="str">
        <x:f>Tariffs!D19</x:f>
        <x:v>Κίτρινο/κυμαινόμενο</x:v>
      </x:c>
      <x:c r="E65" s="46" t="n">
        <x:f>IF(Tariffs!F19="Flat",A65*(Tariffs!L19*Tariffs!M19+(Assumptions!$B$6-Tariffs!L19)*Tariffs!N19),IF(Tariffs!F19="Tiered",Assumptions!$B$6*(MIN(A65,Tariffs!O19)*Tariffs!N19+MAX(A65-Tariffs!O19,0)*Tariffs!Q19),Assumptions!$B$6*A65*IF(A65&lt;=Tariffs!O19,Tariffs!N19,Tariffs!Q19)))</x:f>
        <x:v>1708.608</x:v>
      </x:c>
      <x:c r="F65" s="46" t="n">
        <x:f>IF(AND(Tariffs!I19&gt;0,A65&lt;=Tariffs!I19),Tariffs!G19,Tariffs!H19)*Tariffs!J19</x:f>
        <x:v>60</x:v>
      </x:c>
      <x:c r="G65" s="46" t="n">
        <x:f>(E65+F65)*(1+Assumptions!$B$7)</x:f>
        <x:v>1874.72448</x:v>
      </x:c>
      <x:c r="H65" s="46" t="n">
        <x:f>IF(Tariffs!F19="Flat",A65*(Tariffs!L19*Tariffs!R19+(Assumptions!$B$6-Tariffs!L19)*Tariffs!S19),IF(Tariffs!F19="Tiered",Assumptions!$B$6*(MIN(A65,Tariffs!T19)*Tariffs!S19+MAX(A65-Tariffs!T19,0)*Tariffs!V19),Assumptions!$B$6*A65*IF(A65&lt;=Tariffs!T19,Tariffs!S19,Tariffs!V19)))</x:f>
        <x:v>1933.248</x:v>
      </x:c>
      <x:c r="I65" s="46" t="n">
        <x:f>IF(AND(Tariffs!I19&gt;0,A65&lt;=Tariffs!I19),Tariffs!G19,Tariffs!H19)*Tariffs!K19</x:f>
        <x:v>60</x:v>
      </x:c>
      <x:c r="J65" s="46" t="n">
        <x:f>(H65+I65)*(1+Assumptions!$B$7)</x:f>
        <x:v>2112.84288</x:v>
      </x:c>
      <x:c r="K65" s="46" t="n">
        <x:f>J65-G65</x:f>
        <x:v>238.11840000000007</x:v>
      </x:c>
      <x:c r="L65" s="46" t="n">
        <x:f>G65/Assumptions!$B$6</x:f>
        <x:v>156.22704000000002</x:v>
      </x:c>
      <x:c r="M65" s="46" t="n">
        <x:f>J65/Assumptions!$B$6</x:f>
        <x:v>176.07024</x:v>
      </x:c>
    </x:row>
    <x:row r="66">
      <x:c r="A66" s="41" t="n">
        <x:f>Assumptions!$B$12</x:f>
        <x:v>800</x:v>
      </x:c>
      <x:c r="B66" s="10" t="str">
        <x:f>Tariffs!B20</x:f>
        <x:v>ΗΡΩΝ</x:v>
      </x:c>
      <x:c r="C66" s="10" t="str">
        <x:f>Tariffs!C20</x:f>
        <x:v>Basic Home</x:v>
      </x:c>
      <x:c r="D66" s="10" t="str">
        <x:f>Tariffs!D20</x:f>
        <x:v>Πράσινο/ειδικό</x:v>
      </x:c>
      <x:c r="E66" s="46" t="n">
        <x:f>IF(Tariffs!F20="Flat",A66*(Tariffs!L20*Tariffs!M20+(Assumptions!$B$6-Tariffs!L20)*Tariffs!N20),IF(Tariffs!F20="Tiered",Assumptions!$B$6*(MIN(A66,Tariffs!O20)*Tariffs!N20+MAX(A66-Tariffs!O20,0)*Tariffs!Q20),Assumptions!$B$6*A66*IF(A66&lt;=Tariffs!O20,Tariffs!N20,Tariffs!Q20)))</x:f>
        <x:v>1416.96</x:v>
      </x:c>
      <x:c r="F66" s="46" t="n">
        <x:f>IF(AND(Tariffs!I20&gt;0,A66&lt;=Tariffs!I20),Tariffs!G20,Tariffs!H20)*Tariffs!J20</x:f>
        <x:v>60</x:v>
      </x:c>
      <x:c r="G66" s="46" t="n">
        <x:f>(E66+F66)*(1+Assumptions!$B$7)</x:f>
        <x:v>1565.5776</x:v>
      </x:c>
      <x:c r="H66" s="46" t="n">
        <x:f>IF(Tariffs!F20="Flat",A66*(Tariffs!L20*Tariffs!R20+(Assumptions!$B$6-Tariffs!L20)*Tariffs!S20),IF(Tariffs!F20="Tiered",Assumptions!$B$6*(MIN(A66,Tariffs!T20)*Tariffs!S20+MAX(A66-Tariffs!T20,0)*Tariffs!V20),Assumptions!$B$6*A66*IF(A66&lt;=Tariffs!T20,Tariffs!S20,Tariffs!V20)))</x:f>
        <x:v>2035.0079999999998</x:v>
      </x:c>
      <x:c r="I66" s="46" t="n">
        <x:f>IF(AND(Tariffs!I20&gt;0,A66&lt;=Tariffs!I20),Tariffs!G20,Tariffs!H20)*Tariffs!K20</x:f>
        <x:v>60</x:v>
      </x:c>
      <x:c r="J66" s="46" t="n">
        <x:f>(H66+I66)*(1+Assumptions!$B$7)</x:f>
        <x:v>2220.70848</x:v>
      </x:c>
      <x:c r="K66" s="46" t="n">
        <x:f>J66-G66</x:f>
        <x:v>655.1308799999997</x:v>
      </x:c>
      <x:c r="L66" s="46" t="n">
        <x:f>G66/Assumptions!$B$6</x:f>
        <x:v>130.4648</x:v>
      </x:c>
      <x:c r="M66" s="46" t="n">
        <x:f>J66/Assumptions!$B$6</x:f>
        <x:v>185.05903999999998</x:v>
      </x:c>
    </x:row>
    <x:row r="67">
      <x:c r="A67" s="41" t="n">
        <x:f>Assumptions!$B$12</x:f>
        <x:v>800</x:v>
      </x:c>
      <x:c r="B67" s="10" t="str">
        <x:f>Tariffs!B21</x:f>
        <x:v>Volton</x:v>
      </x:c>
      <x:c r="C67" s="10" t="str">
        <x:f>Tariffs!C21</x:f>
        <x:v>Blue Flat 18M</x:v>
      </x:c>
      <x:c r="D67" s="10" t="str">
        <x:f>Tariffs!D21</x:f>
        <x:v>Μπλε/σταθερό</x:v>
      </x:c>
      <x:c r="E67" s="46" t="n">
        <x:f>IF(Tariffs!F21="Flat",A67*(Tariffs!L21*Tariffs!M21+(Assumptions!$B$6-Tariffs!L21)*Tariffs!N21),IF(Tariffs!F21="Tiered",Assumptions!$B$6*(MIN(A67,Tariffs!O21)*Tariffs!N21+MAX(A67-Tariffs!O21,0)*Tariffs!Q21),Assumptions!$B$6*A67*IF(A67&lt;=Tariffs!O21,Tariffs!N21,Tariffs!Q21)))</x:f>
        <x:v>1296</x:v>
      </x:c>
      <x:c r="F67" s="46" t="n">
        <x:f>IF(AND(Tariffs!I21&gt;0,A67&lt;=Tariffs!I21),Tariffs!G21,Tariffs!H21)*Tariffs!J21</x:f>
        <x:v>107.10000000000001</x:v>
      </x:c>
      <x:c r="G67" s="46" t="n">
        <x:f>(E67+F67)*(1+Assumptions!$B$7)</x:f>
        <x:v>1487.286</x:v>
      </x:c>
      <x:c r="H67" s="46" t="n">
        <x:f>IF(Tariffs!F21="Flat",A67*(Tariffs!L21*Tariffs!R21+(Assumptions!$B$6-Tariffs!L21)*Tariffs!S21),IF(Tariffs!F21="Tiered",Assumptions!$B$6*(MIN(A67,Tariffs!T21)*Tariffs!S21+MAX(A67-Tariffs!T21,0)*Tariffs!V21),Assumptions!$B$6*A67*IF(A67&lt;=Tariffs!T21,Tariffs!S21,Tariffs!V21)))</x:f>
        <x:v>2496</x:v>
      </x:c>
      <x:c r="I67" s="46" t="n">
        <x:f>IF(AND(Tariffs!I21&gt;0,A67&lt;=Tariffs!I21),Tariffs!G21,Tariffs!H21)*Tariffs!K21</x:f>
        <x:v>107.10000000000001</x:v>
      </x:c>
      <x:c r="J67" s="46" t="n">
        <x:f>(H67+I67)*(1+Assumptions!$B$7)</x:f>
        <x:v>2759.286</x:v>
      </x:c>
      <x:c r="K67" s="46" t="n">
        <x:f>J67-G67</x:f>
        <x:v>1272</x:v>
      </x:c>
      <x:c r="L67" s="46" t="n">
        <x:f>G67/Assumptions!$B$6</x:f>
        <x:v>123.9405</x:v>
      </x:c>
      <x:c r="M67" s="46" t="n">
        <x:f>J67/Assumptions!$B$6</x:f>
        <x:v>229.94050000000001</x:v>
      </x:c>
    </x:row>
    <x:row r="68">
      <x:c r="A68" s="41" t="n">
        <x:f>Assumptions!$B$12</x:f>
        <x:v>800</x:v>
      </x:c>
      <x:c r="B68" s="10" t="str">
        <x:f>Tariffs!B22</x:f>
        <x:v>Volton</x:v>
      </x:c>
      <x:c r="C68" s="10" t="str">
        <x:f>Tariffs!C22</x:f>
        <x:v>Blue Flat</x:v>
      </x:c>
      <x:c r="D68" s="10" t="str">
        <x:f>Tariffs!D22</x:f>
        <x:v>Μπλε/σταθερό</x:v>
      </x:c>
      <x:c r="E68" s="46" t="n">
        <x:f>IF(Tariffs!F22="Flat",A68*(Tariffs!L22*Tariffs!M22+(Assumptions!$B$6-Tariffs!L22)*Tariffs!N22),IF(Tariffs!F22="Tiered",Assumptions!$B$6*(MIN(A68,Tariffs!O22)*Tariffs!N22+MAX(A68-Tariffs!O22,0)*Tariffs!Q22),Assumptions!$B$6*A68*IF(A68&lt;=Tariffs!O22,Tariffs!N22,Tariffs!Q22)))</x:f>
        <x:v>1391.9999999999998</x:v>
      </x:c>
      <x:c r="F68" s="46" t="n">
        <x:f>IF(AND(Tariffs!I22&gt;0,A68&lt;=Tariffs!I22),Tariffs!G22,Tariffs!H22)*Tariffs!J22</x:f>
        <x:v>178.8</x:v>
      </x:c>
      <x:c r="G68" s="46" t="n">
        <x:f>(E68+F68)*(1+Assumptions!$B$7)</x:f>
        <x:v>1665.0479999999998</x:v>
      </x:c>
      <x:c r="H68" s="46" t="n">
        <x:f>IF(Tariffs!F22="Flat",A68*(Tariffs!L22*Tariffs!R22+(Assumptions!$B$6-Tariffs!L22)*Tariffs!S22),IF(Tariffs!F22="Tiered",Assumptions!$B$6*(MIN(A68,Tariffs!T22)*Tariffs!S22+MAX(A68-Tariffs!T22,0)*Tariffs!V22),Assumptions!$B$6*A68*IF(A68&lt;=Tariffs!T22,Tariffs!S22,Tariffs!V22)))</x:f>
        <x:v>2496</x:v>
      </x:c>
      <x:c r="I68" s="46" t="n">
        <x:f>IF(AND(Tariffs!I22&gt;0,A68&lt;=Tariffs!I22),Tariffs!G22,Tariffs!H22)*Tariffs!K22</x:f>
        <x:v>178.8</x:v>
      </x:c>
      <x:c r="J68" s="46" t="n">
        <x:f>(H68+I68)*(1+Assumptions!$B$7)</x:f>
        <x:v>2835.2880000000005</x:v>
      </x:c>
      <x:c r="K68" s="46" t="n">
        <x:f>J68-G68</x:f>
        <x:v>1170.2400000000007</x:v>
      </x:c>
      <x:c r="L68" s="46" t="n">
        <x:f>G68/Assumptions!$B$6</x:f>
        <x:v>138.754</x:v>
      </x:c>
      <x:c r="M68" s="46" t="n">
        <x:f>J68/Assumptions!$B$6</x:f>
        <x:v>236.27400000000003</x:v>
      </x:c>
    </x:row>
    <x:row r="69">
      <x:c r="A69" s="41" t="n">
        <x:f>Assumptions!$B$12</x:f>
        <x:v>800</x:v>
      </x:c>
      <x:c r="B69" s="10" t="str">
        <x:f>Tariffs!B23</x:f>
        <x:v>ZeniΘ</x:v>
      </x:c>
      <x:c r="C69" s="10" t="str">
        <x:f>Tariffs!C23</x:f>
        <x:v>Power Home Fixed 1Y</x:v>
      </x:c>
      <x:c r="D69" s="10" t="str">
        <x:f>Tariffs!D23</x:f>
        <x:v>Μπλε/σταθερό</x:v>
      </x:c>
      <x:c r="E69" s="46" t="n">
        <x:f>IF(Tariffs!F23="Flat",A69*(Tariffs!L23*Tariffs!M23+(Assumptions!$B$6-Tariffs!L23)*Tariffs!N23),IF(Tariffs!F23="Tiered",Assumptions!$B$6*(MIN(A69,Tariffs!O23)*Tariffs!N23+MAX(A69-Tariffs!O23,0)*Tariffs!Q23),Assumptions!$B$6*A69*IF(A69&lt;=Tariffs!O23,Tariffs!N23,Tariffs!Q23)))</x:f>
        <x:v>1238.4</x:v>
      </x:c>
      <x:c r="F69" s="46" t="n">
        <x:f>IF(AND(Tariffs!I23&gt;0,A69&lt;=Tariffs!I23),Tariffs!G23,Tariffs!H23)*Tariffs!J23</x:f>
        <x:v>142.8</x:v>
      </x:c>
      <x:c r="G69" s="46" t="n">
        <x:f>(E69+F69)*(1+Assumptions!$B$7)</x:f>
        <x:v>1464.0720000000001</x:v>
      </x:c>
      <x:c r="H69" s="46" t="n">
        <x:f>IF(Tariffs!F23="Flat",A69*(Tariffs!L23*Tariffs!R23+(Assumptions!$B$6-Tariffs!L23)*Tariffs!S23),IF(Tariffs!F23="Tiered",Assumptions!$B$6*(MIN(A69,Tariffs!T23)*Tariffs!S23+MAX(A69-Tariffs!T23,0)*Tariffs!V23),Assumptions!$B$6*A69*IF(A69&lt;=Tariffs!T23,Tariffs!S23,Tariffs!V23)))</x:f>
        <x:v>2582.4</x:v>
      </x:c>
      <x:c r="I69" s="46" t="n">
        <x:f>IF(AND(Tariffs!I23&gt;0,A69&lt;=Tariffs!I23),Tariffs!G23,Tariffs!H23)*Tariffs!K23</x:f>
        <x:v>142.8</x:v>
      </x:c>
      <x:c r="J69" s="46" t="n">
        <x:f>(H69+I69)*(1+Assumptions!$B$7)</x:f>
        <x:v>2888.7120000000004</x:v>
      </x:c>
      <x:c r="K69" s="46" t="n">
        <x:f>J69-G69</x:f>
        <x:v>1424.6400000000003</x:v>
      </x:c>
      <x:c r="L69" s="46" t="n">
        <x:f>G69/Assumptions!$B$6</x:f>
        <x:v>122.00600000000001</x:v>
      </x:c>
      <x:c r="M69" s="46" t="n">
        <x:f>J69/Assumptions!$B$6</x:f>
        <x:v>240.72600000000003</x:v>
      </x:c>
    </x:row>
    <x:row r="70">
      <x:c r="A70" s="41" t="n">
        <x:f>Assumptions!$B$12</x:f>
        <x:v>800</x:v>
      </x:c>
      <x:c r="B70" s="10" t="str">
        <x:f>Tariffs!B24</x:f>
        <x:v>ZeniΘ</x:v>
      </x:c>
      <x:c r="C70" s="10" t="str">
        <x:f>Tariffs!C24</x:f>
        <x:v>Power Home Fixed 2Y</x:v>
      </x:c>
      <x:c r="D70" s="10" t="str">
        <x:f>Tariffs!D24</x:f>
        <x:v>Μπλε/σταθερό</x:v>
      </x:c>
      <x:c r="E70" s="46" t="n">
        <x:f>IF(Tariffs!F24="Flat",A70*(Tariffs!L24*Tariffs!M24+(Assumptions!$B$6-Tariffs!L24)*Tariffs!N24),IF(Tariffs!F24="Tiered",Assumptions!$B$6*(MIN(A70,Tariffs!O24)*Tariffs!N24+MAX(A70-Tariffs!O24,0)*Tariffs!Q24),Assumptions!$B$6*A70*IF(A70&lt;=Tariffs!O24,Tariffs!N24,Tariffs!Q24)))</x:f>
        <x:v>1296</x:v>
      </x:c>
      <x:c r="F70" s="46" t="n">
        <x:f>IF(AND(Tariffs!I24&gt;0,A70&lt;=Tariffs!I24),Tariffs!G24,Tariffs!H24)*Tariffs!J24</x:f>
        <x:v>118.80000000000001</x:v>
      </x:c>
      <x:c r="G70" s="46" t="n">
        <x:f>(E70+F70)*(1+Assumptions!$B$7)</x:f>
        <x:v>1499.688</x:v>
      </x:c>
      <x:c r="H70" s="46" t="n">
        <x:f>IF(Tariffs!F24="Flat",A70*(Tariffs!L24*Tariffs!R24+(Assumptions!$B$6-Tariffs!L24)*Tariffs!S24),IF(Tariffs!F24="Tiered",Assumptions!$B$6*(MIN(A70,Tariffs!T24)*Tariffs!S24+MAX(A70-Tariffs!T24,0)*Tariffs!V24),Assumptions!$B$6*A70*IF(A70&lt;=Tariffs!T24,Tariffs!S24,Tariffs!V24)))</x:f>
        <x:v>2256</x:v>
      </x:c>
      <x:c r="I70" s="46" t="n">
        <x:f>IF(AND(Tariffs!I24&gt;0,A70&lt;=Tariffs!I24),Tariffs!G24,Tariffs!H24)*Tariffs!K24</x:f>
        <x:v>118.80000000000001</x:v>
      </x:c>
      <x:c r="J70" s="46" t="n">
        <x:f>(H70+I70)*(1+Assumptions!$B$7)</x:f>
        <x:v>2517.2880000000005</x:v>
      </x:c>
      <x:c r="K70" s="46" t="n">
        <x:f>J70-G70</x:f>
        <x:v>1017.6000000000004</x:v>
      </x:c>
      <x:c r="L70" s="46" t="n">
        <x:f>G70/Assumptions!$B$6</x:f>
        <x:v>124.974</x:v>
      </x:c>
      <x:c r="M70" s="46" t="n">
        <x:f>J70/Assumptions!$B$6</x:f>
        <x:v>209.77400000000003</x:v>
      </x:c>
    </x:row>
    <x:row r="71">
      <x:c r="A71" s="41" t="n">
        <x:f>Assumptions!$B$12</x:f>
        <x:v>800</x:v>
      </x:c>
      <x:c r="B71" s="10" t="str">
        <x:f>Tariffs!B25</x:f>
        <x:v>ZeniΘ</x:v>
      </x:c>
      <x:c r="C71" s="10" t="str">
        <x:f>Tariffs!C25</x:f>
        <x:v>Power Home Start</x:v>
      </x:c>
      <x:c r="D71" s="10" t="str">
        <x:f>Tariffs!D25</x:f>
        <x:v>Πράσινο/ειδικό</x:v>
      </x:c>
      <x:c r="E71" s="46" t="n">
        <x:f>IF(Tariffs!F25="Flat",A71*(Tariffs!L25*Tariffs!M25+(Assumptions!$B$6-Tariffs!L25)*Tariffs!N25),IF(Tariffs!F25="Tiered",Assumptions!$B$6*(MIN(A71,Tariffs!O25)*Tariffs!N25+MAX(A71-Tariffs!O25,0)*Tariffs!Q25),Assumptions!$B$6*A71*IF(A71&lt;=Tariffs!O25,Tariffs!N25,Tariffs!Q25)))</x:f>
        <x:v>2284.7999999999997</x:v>
      </x:c>
      <x:c r="F71" s="46" t="n">
        <x:f>IF(AND(Tariffs!I25&gt;0,A71&lt;=Tariffs!I25),Tariffs!G25,Tariffs!H25)*Tariffs!J25</x:f>
        <x:v>60</x:v>
      </x:c>
      <x:c r="G71" s="46" t="n">
        <x:f>(E71+F71)*(1+Assumptions!$B$7)</x:f>
        <x:v>2485.488</x:v>
      </x:c>
      <x:c r="H71" s="46" t="n">
        <x:f>IF(Tariffs!F25="Flat",A71*(Tariffs!L25*Tariffs!R25+(Assumptions!$B$6-Tariffs!L25)*Tariffs!S25),IF(Tariffs!F25="Tiered",Assumptions!$B$6*(MIN(A71,Tariffs!T25)*Tariffs!S25+MAX(A71-Tariffs!T25,0)*Tariffs!V25),Assumptions!$B$6*A71*IF(A71&lt;=Tariffs!T25,Tariffs!S25,Tariffs!V25)))</x:f>
        <x:v>2284.7999999999997</x:v>
      </x:c>
      <x:c r="I71" s="46" t="n">
        <x:f>IF(AND(Tariffs!I25&gt;0,A71&lt;=Tariffs!I25),Tariffs!G25,Tariffs!H25)*Tariffs!K25</x:f>
        <x:v>60</x:v>
      </x:c>
      <x:c r="J71" s="46" t="n">
        <x:f>(H71+I71)*(1+Assumptions!$B$7)</x:f>
        <x:v>2485.488</x:v>
      </x:c>
      <x:c r="K71" s="46" t="n">
        <x:f>J71-G71</x:f>
        <x:v>0</x:v>
      </x:c>
      <x:c r="L71" s="46" t="n">
        <x:f>G71/Assumptions!$B$6</x:f>
        <x:v>207.124</x:v>
      </x:c>
      <x:c r="M71" s="46" t="n">
        <x:f>J71/Assumptions!$B$6</x:f>
        <x:v>207.124</x:v>
      </x:c>
    </x:row>
    <x:row r="72">
      <x:c r="A72" s="41" t="n">
        <x:f>Assumptions!$B$12</x:f>
        <x:v>800</x:v>
      </x:c>
      <x:c r="B72" s="10" t="str">
        <x:f>Tariffs!B26</x:f>
        <x:v>Enerwave</x:v>
      </x:c>
      <x:c r="C72" s="10" t="str">
        <x:f>Tariffs!C26</x:f>
        <x:v>Reward Saver</x:v>
      </x:c>
      <x:c r="D72" s="10" t="str">
        <x:f>Tariffs!D26</x:f>
        <x:v>Κίτρινο/κυμαινόμενο</x:v>
      </x:c>
      <x:c r="E72" s="46" t="n">
        <x:f>IF(Tariffs!F26="Flat",A72*(Tariffs!L26*Tariffs!M26+(Assumptions!$B$6-Tariffs!L26)*Tariffs!N26),IF(Tariffs!F26="Tiered",Assumptions!$B$6*(MIN(A72,Tariffs!O26)*Tariffs!N26+MAX(A72-Tariffs!O26,0)*Tariffs!Q26),Assumptions!$B$6*A72*IF(A72&lt;=Tariffs!O26,Tariffs!N26,Tariffs!Q26)))</x:f>
        <x:v>1526.3999999999999</x:v>
      </x:c>
      <x:c r="F72" s="46" t="n">
        <x:f>IF(AND(Tariffs!I26&gt;0,A72&lt;=Tariffs!I26),Tariffs!G26,Tariffs!H26)*Tariffs!J26</x:f>
        <x:v>94.80000000000001</x:v>
      </x:c>
      <x:c r="G72" s="46" t="n">
        <x:f>(E72+F72)*(1+Assumptions!$B$7)</x:f>
        <x:v>1718.472</x:v>
      </x:c>
      <x:c r="H72" s="46" t="n">
        <x:f>IF(Tariffs!F26="Flat",A72*(Tariffs!L26*Tariffs!R26+(Assumptions!$B$6-Tariffs!L26)*Tariffs!S26),IF(Tariffs!F26="Tiered",Assumptions!$B$6*(MIN(A72,Tariffs!T26)*Tariffs!S26+MAX(A72-Tariffs!T26,0)*Tariffs!V26),Assumptions!$B$6*A72*IF(A72&lt;=Tariffs!T26,Tariffs!S26,Tariffs!V26)))</x:f>
        <x:v>1526.3999999999999</x:v>
      </x:c>
      <x:c r="I72" s="46" t="n">
        <x:f>IF(AND(Tariffs!I26&gt;0,A72&lt;=Tariffs!I26),Tariffs!G26,Tariffs!H26)*Tariffs!K26</x:f>
        <x:v>94.80000000000001</x:v>
      </x:c>
      <x:c r="J72" s="46" t="n">
        <x:f>(H72+I72)*(1+Assumptions!$B$7)</x:f>
        <x:v>1718.472</x:v>
      </x:c>
      <x:c r="K72" s="46" t="n">
        <x:f>J72-G72</x:f>
        <x:v>0</x:v>
      </x:c>
      <x:c r="L72" s="46" t="n">
        <x:f>G72/Assumptions!$B$6</x:f>
        <x:v>143.206</x:v>
      </x:c>
      <x:c r="M72" s="46" t="n">
        <x:f>J72/Assumptions!$B$6</x:f>
        <x:v>143.206</x:v>
      </x:c>
    </x:row>
    <x:row r="73">
      <x:c r="A73" s="41" t="n">
        <x:f>Assumptions!$B$12</x:f>
        <x:v>800</x:v>
      </x:c>
      <x:c r="B73" s="10" t="str">
        <x:f>Tariffs!B27</x:f>
        <x:v>Enerwave</x:v>
      </x:c>
      <x:c r="C73" s="10" t="str">
        <x:f>Tariffs!C27</x:f>
        <x:v>Reward Stable 12M 2.0</x:v>
      </x:c>
      <x:c r="D73" s="10" t="str">
        <x:f>Tariffs!D27</x:f>
        <x:v>Μπλε/σταθερό</x:v>
      </x:c>
      <x:c r="E73" s="46" t="n">
        <x:f>IF(Tariffs!F27="Flat",A73*(Tariffs!L27*Tariffs!M27+(Assumptions!$B$6-Tariffs!L27)*Tariffs!N27),IF(Tariffs!F27="Tiered",Assumptions!$B$6*(MIN(A73,Tariffs!O27)*Tariffs!N27+MAX(A73-Tariffs!O27,0)*Tariffs!Q27),Assumptions!$B$6*A73*IF(A73&lt;=Tariffs!O27,Tariffs!N27,Tariffs!Q27)))</x:f>
        <x:v>1430.3999999999999</x:v>
      </x:c>
      <x:c r="F73" s="46" t="n">
        <x:f>IF(AND(Tariffs!I27&gt;0,A73&lt;=Tariffs!I27),Tariffs!G27,Tariffs!H27)*Tariffs!J27</x:f>
        <x:v>118.80000000000001</x:v>
      </x:c>
      <x:c r="G73" s="46" t="n">
        <x:f>(E73+F73)*(1+Assumptions!$B$7)</x:f>
        <x:v>1642.1519999999998</x:v>
      </x:c>
      <x:c r="H73" s="46" t="n">
        <x:f>IF(Tariffs!F27="Flat",A73*(Tariffs!L27*Tariffs!R27+(Assumptions!$B$6-Tariffs!L27)*Tariffs!S27),IF(Tariffs!F27="Tiered",Assumptions!$B$6*(MIN(A73,Tariffs!T27)*Tariffs!S27+MAX(A73-Tariffs!T27,0)*Tariffs!V27),Assumptions!$B$6*A73*IF(A73&lt;=Tariffs!T27,Tariffs!S27,Tariffs!V27)))</x:f>
        <x:v>1430.3999999999999</x:v>
      </x:c>
      <x:c r="I73" s="46" t="n">
        <x:f>IF(AND(Tariffs!I27&gt;0,A73&lt;=Tariffs!I27),Tariffs!G27,Tariffs!H27)*Tariffs!K27</x:f>
        <x:v>118.80000000000001</x:v>
      </x:c>
      <x:c r="J73" s="46" t="n">
        <x:f>(H73+I73)*(1+Assumptions!$B$7)</x:f>
        <x:v>1642.1519999999998</x:v>
      </x:c>
      <x:c r="K73" s="46" t="n">
        <x:f>J73-G73</x:f>
        <x:v>0</x:v>
      </x:c>
      <x:c r="L73" s="46" t="n">
        <x:f>G73/Assumptions!$B$6</x:f>
        <x:v>136.84599999999998</x:v>
      </x:c>
      <x:c r="M73" s="46" t="n">
        <x:f>J73/Assumptions!$B$6</x:f>
        <x:v>136.84599999999998</x:v>
      </x:c>
    </x:row>
  </x:sheetData>
  <x:mergeCells>
    <x:mergeCell ref="A1:M2"/>
  </x:mergeCells>
  <x:conditionalFormatting sqref="K5:K73">
    <x:cfRule type="dataBar" priority="1">
      <x:dataBar>
        <x:cfvo type="min"/>
        <x:cfvo type="max"/>
        <x:color rgb="FFB23A48"/>
      </x:dataBar>
      <x:extLst>
        <x:ext xmlns:x14="http://schemas.microsoft.com/office/spreadsheetml/2009/9/main" uri="{B025F937-C7B1-47D3-B67F-A62EFF666E3E}">
          <x14:id>{2F61F8CD-BF41-2048-4C20-A7BEB9DB5081}</x14:id>
        </x:ext>
      </x:extLst>
    </x:cfRule>
  </x:conditionalFormatting>
  <x:pageMargins left="0.7" right="0.7" top="0.75" bottom="0.75" header="0.3" footer="0.3"/>
  <x:tableParts count="1">
    <x:tablePart xmlns:r="http://schemas.openxmlformats.org/officeDocument/2006/relationships" r:id="Rc6f88c03f3d0457e"/>
  </x:tableParts>
  <x:extLst>
    <x:ext xmlns:x14="http://schemas.microsoft.com/office/spreadsheetml/2009/9/main" xmlns:xm="http://schemas.microsoft.com/office/excel/2006/main" uri="{78C0D931-6437-407d-A8EE-F0AAD7539E65}">
      <x14:conditionalFormattings>
        <x14:conditionalFormatting>
          <x14:cfRule type="dataBar" priority="1" id="{2F61F8CD-BF41-2048-4C20-A7BEB9DB5081}">
            <x14:dataBar gradient="1">
              <x14:cfvo type="min"/>
              <x14:cfvo type="max"/>
              <x14:fillColor rgb="FFB23A48"/>
            </x14:dataBar>
          </x14:cfRule>
          <xm:sqref>K5:K73</xm:sqref>
        </x14:conditionalFormatting>
      </x14:conditionalFormattings>
    </x:ext>
  </x:extLst>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26" hidden="0" customWidth="1"/>
    <x:col min="4" max="4" width="16" hidden="0" customWidth="1"/>
    <x:col min="5" max="5" width="16" hidden="0" customWidth="1"/>
    <x:col min="6" max="6" width="16"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42" hidden="0" customWidth="1"/>
    <x:col min="24" max="24" width="58" hidden="0" customWidth="1"/>
    <x:col min="25" max="25" width="14" hidden="0" customWidth="1"/>
    <x:col min="26" max="26" width="22" hidden="0" customWidth="1"/>
    <x:col min="27" max="27" width="46" hidden="0" customWidth="1"/>
  </x:cols>
  <x:sheetData>
    <x:row r="1" ht="34" customHeight="1">
      <x:c r="A1" s="3" t="str">
        <x:v>Κανονικοποιημένο δείγμα τιμολογίων — επίσημες δημοσιεύσεις</x:v>
      </x:c>
      <x:c r="B1" s="3" t="str">
        <x:v>Κανονικοποιημένο δείγμα τιμολογίων — επίσημες δημοσιεύσεις</x:v>
      </x:c>
      <x:c r="C1" s="3" t="str">
        <x:v>Κανονικοποιημένο δείγμα τιμολογίων — επίσημες δημοσιεύσεις</x:v>
      </x:c>
      <x:c r="D1" s="3" t="str">
        <x:v>Κανονικοποιημένο δείγμα τιμολογίων — επίσημες δημοσιεύσεις</x:v>
      </x:c>
      <x:c r="E1" s="3" t="str">
        <x:v>Κανονικοποιημένο δείγμα τιμολογίων — επίσημες δημοσιεύσεις</x:v>
      </x:c>
      <x:c r="F1" s="3" t="str">
        <x:v>Κανονικοποιημένο δείγμα τιμολογίων — επίσημες δημοσιεύσεις</x:v>
      </x:c>
      <x:c r="G1" s="3" t="str">
        <x:v>Κανονικοποιημένο δείγμα τιμολογίων — επίσημες δημοσιεύσεις</x:v>
      </x:c>
      <x:c r="H1" s="3" t="str">
        <x:v>Κανονικοποιημένο δείγμα τιμολογίων — επίσημες δημοσιεύσεις</x:v>
      </x:c>
      <x:c r="I1" s="3" t="str">
        <x:v>Κανονικοποιημένο δείγμα τιμολογίων — επίσημες δημοσιεύσεις</x:v>
      </x:c>
      <x:c r="J1" s="3" t="str">
        <x:v>Κανονικοποιημένο δείγμα τιμολογίων — επίσημες δημοσιεύσεις</x:v>
      </x:c>
      <x:c r="K1" s="3" t="str">
        <x:v>Κανονικοποιημένο δείγμα τιμολογίων — επίσημες δημοσιεύσεις</x:v>
      </x:c>
      <x:c r="L1" s="3" t="str">
        <x:v>Κανονικοποιημένο δείγμα τιμολογίων — επίσημες δημοσιεύσεις</x:v>
      </x:c>
      <x:c r="M1" s="3" t="str">
        <x:v>Κανονικοποιημένο δείγμα τιμολογίων — επίσημες δημοσιεύσεις</x:v>
      </x:c>
      <x:c r="N1" s="3" t="str">
        <x:v>Κανονικοποιημένο δείγμα τιμολογίων — επίσημες δημοσιεύσεις</x:v>
      </x:c>
      <x:c r="O1" s="3" t="str">
        <x:v>Κανονικοποιημένο δείγμα τιμολογίων — επίσημες δημοσιεύσεις</x:v>
      </x:c>
      <x:c r="P1" s="3" t="str">
        <x:v>Κανονικοποιημένο δείγμα τιμολογίων — επίσημες δημοσιεύσεις</x:v>
      </x:c>
      <x:c r="Q1" s="3" t="str">
        <x:v>Κανονικοποιημένο δείγμα τιμολογίων — επίσημες δημοσιεύσεις</x:v>
      </x:c>
      <x:c r="R1" s="3" t="str">
        <x:v>Κανονικοποιημένο δείγμα τιμολογίων — επίσημες δημοσιεύσεις</x:v>
      </x:c>
      <x:c r="S1" s="3" t="str">
        <x:v>Κανονικοποιημένο δείγμα τιμολογίων — επίσημες δημοσιεύσεις</x:v>
      </x:c>
      <x:c r="T1" s="3" t="str">
        <x:v>Κανονικοποιημένο δείγμα τιμολογίων — επίσημες δημοσιεύσεις</x:v>
      </x:c>
      <x:c r="U1" s="3" t="str">
        <x:v>Κανονικοποιημένο δείγμα τιμολογίων — επίσημες δημοσιεύσεις</x:v>
      </x:c>
      <x:c r="V1" s="3" t="str">
        <x:v>Κανονικοποιημένο δείγμα τιμολογίων — επίσημες δημοσιεύσεις</x:v>
      </x:c>
      <x:c r="W1" s="3" t="str">
        <x:v>Κανονικοποιημένο δείγμα τιμολογίων — επίσημες δημοσιεύσεις</x:v>
      </x:c>
      <x:c r="X1" s="3" t="str">
        <x:v>Κανονικοποιημένο δείγμα τιμολογίων — επίσημες δημοσιεύσεις</x:v>
      </x:c>
      <x:c r="Y1" s="3" t="str">
        <x:v>Κανονικοποιημένο δείγμα τιμολογίων — επίσημες δημοσιεύσεις</x:v>
      </x:c>
      <x:c r="Z1" s="3" t="str">
        <x:v>Κανονικοποιημένο δείγμα τιμολογίων — επίσημες δημοσιεύσεις</x:v>
      </x:c>
      <x:c r="AA1" s="3" t="str">
        <x:v>Κανονικοποιημένο δείγμα τιμολογίων — επίσημες δημοσιεύσεις</x:v>
      </x:c>
    </x:row>
    <x:row r="2" ht="34" customHeight="1">
      <x:c r="A2" s="3" t="str">
        <x:v>Κανονικοποιημένο δείγμα τιμολογίων — επίσημες δημοσιεύσεις</x:v>
      </x:c>
      <x:c r="B2" s="3" t="str">
        <x:v>Κανονικοποιημένο δείγμα τιμολογίων — επίσημες δημοσιεύσεις</x:v>
      </x:c>
      <x:c r="C2" s="3" t="str">
        <x:v>Κανονικοποιημένο δείγμα τιμολογίων — επίσημες δημοσιεύσεις</x:v>
      </x:c>
      <x:c r="D2" s="3" t="str">
        <x:v>Κανονικοποιημένο δείγμα τιμολογίων — επίσημες δημοσιεύσεις</x:v>
      </x:c>
      <x:c r="E2" s="3" t="str">
        <x:v>Κανονικοποιημένο δείγμα τιμολογίων — επίσημες δημοσιεύσεις</x:v>
      </x:c>
      <x:c r="F2" s="3" t="str">
        <x:v>Κανονικοποιημένο δείγμα τιμολογίων — επίσημες δημοσιεύσεις</x:v>
      </x:c>
      <x:c r="G2" s="3" t="str">
        <x:v>Κανονικοποιημένο δείγμα τιμολογίων — επίσημες δημοσιεύσεις</x:v>
      </x:c>
      <x:c r="H2" s="3" t="str">
        <x:v>Κανονικοποιημένο δείγμα τιμολογίων — επίσημες δημοσιεύσεις</x:v>
      </x:c>
      <x:c r="I2" s="3" t="str">
        <x:v>Κανονικοποιημένο δείγμα τιμολογίων — επίσημες δημοσιεύσεις</x:v>
      </x:c>
      <x:c r="J2" s="3" t="str">
        <x:v>Κανονικοποιημένο δείγμα τιμολογίων — επίσημες δημοσιεύσεις</x:v>
      </x:c>
      <x:c r="K2" s="3" t="str">
        <x:v>Κανονικοποιημένο δείγμα τιμολογίων — επίσημες δημοσιεύσεις</x:v>
      </x:c>
      <x:c r="L2" s="3" t="str">
        <x:v>Κανονικοποιημένο δείγμα τιμολογίων — επίσημες δημοσιεύσεις</x:v>
      </x:c>
      <x:c r="M2" s="3" t="str">
        <x:v>Κανονικοποιημένο δείγμα τιμολογίων — επίσημες δημοσιεύσεις</x:v>
      </x:c>
      <x:c r="N2" s="3" t="str">
        <x:v>Κανονικοποιημένο δείγμα τιμολογίων — επίσημες δημοσιεύσεις</x:v>
      </x:c>
      <x:c r="O2" s="3" t="str">
        <x:v>Κανονικοποιημένο δείγμα τιμολογίων — επίσημες δημοσιεύσεις</x:v>
      </x:c>
      <x:c r="P2" s="3" t="str">
        <x:v>Κανονικοποιημένο δείγμα τιμολογίων — επίσημες δημοσιεύσεις</x:v>
      </x:c>
      <x:c r="Q2" s="3" t="str">
        <x:v>Κανονικοποιημένο δείγμα τιμολογίων — επίσημες δημοσιεύσεις</x:v>
      </x:c>
      <x:c r="R2" s="3" t="str">
        <x:v>Κανονικοποιημένο δείγμα τιμολογίων — επίσημες δημοσιεύσεις</x:v>
      </x:c>
      <x:c r="S2" s="3" t="str">
        <x:v>Κανονικοποιημένο δείγμα τιμολογίων — επίσημες δημοσιεύσεις</x:v>
      </x:c>
      <x:c r="T2" s="3" t="str">
        <x:v>Κανονικοποιημένο δείγμα τιμολογίων — επίσημες δημοσιεύσεις</x:v>
      </x:c>
      <x:c r="U2" s="3" t="str">
        <x:v>Κανονικοποιημένο δείγμα τιμολογίων — επίσημες δημοσιεύσεις</x:v>
      </x:c>
      <x:c r="V2" s="3" t="str">
        <x:v>Κανονικοποιημένο δείγμα τιμολογίων — επίσημες δημοσιεύσεις</x:v>
      </x:c>
      <x:c r="W2" s="3" t="str">
        <x:v>Κανονικοποιημένο δείγμα τιμολογίων — επίσημες δημοσιεύσεις</x:v>
      </x:c>
      <x:c r="X2" s="3" t="str">
        <x:v>Κανονικοποιημένο δείγμα τιμολογίων — επίσημες δημοσιεύσεις</x:v>
      </x:c>
      <x:c r="Y2" s="3" t="str">
        <x:v>Κανονικοποιημένο δείγμα τιμολογίων — επίσημες δημοσιεύσεις</x:v>
      </x:c>
      <x:c r="Z2" s="3" t="str">
        <x:v>Κανονικοποιημένο δείγμα τιμολογίων — επίσημες δημοσιεύσεις</x:v>
      </x:c>
      <x:c r="AA2" s="3" t="str">
        <x:v>Κανονικοποιημένο δείγμα τιμολογίων — επίσημες δημοσιεύσεις</x:v>
      </x:c>
    </x:row>
    <x:row r="4" ht="30" customHeight="1">
      <x:c r="A4" s="27" t="str">
        <x:v>Εντός δείγματος</x:v>
      </x:c>
      <x:c r="B4" s="27" t="str">
        <x:v>Πάροχος</x:v>
      </x:c>
      <x:c r="C4" s="27" t="str">
        <x:v>Προϊόν</x:v>
      </x:c>
      <x:c r="D4" s="27" t="str">
        <x:v>Κατηγορία</x:v>
      </x:c>
      <x:c r="E4" s="27" t="str">
        <x:v>Διάρκεια (μήνες)</x:v>
      </x:c>
      <x:c r="F4" s="27" t="str">
        <x:v>Μοντέλο κόστους</x:v>
      </x:c>
      <x:c r="G4" s="27" t="str">
        <x:v>Πάγιο χαμηλής κατανάλωσης</x:v>
      </x:c>
      <x:c r="H4" s="27" t="str">
        <x:v>Κανονικό πάγιο</x:v>
      </x:c>
      <x:c r="I4" s="27" t="str">
        <x:v>Όριο χαμηλού παγίου</x:v>
      </x:c>
      <x:c r="J4" s="27" t="str">
        <x:v>Μήνες παγίου — κανονικό</x:v>
      </x:c>
      <x:c r="K4" s="27" t="str">
        <x:v>Μήνες παγίου — stress</x:v>
      </x:c>
      <x:c r="L4" s="27" t="str">
        <x:v>Μήνες προωθητικής τιμής</x:v>
      </x:c>
      <x:c r="M4" s="27" t="str">
        <x:v>Κανονική τιμή 1 — promo</x:v>
      </x:c>
      <x:c r="N4" s="27" t="str">
        <x:v>Κανονική τιμή 1 — μετά</x:v>
      </x:c>
      <x:c r="O4" s="27" t="str">
        <x:v>Όριο κλιμακίου/κατανάλωσης</x:v>
      </x:c>
      <x:c r="P4" s="27" t="str">
        <x:v>Κανονική τιμή 2 — promo</x:v>
      </x:c>
      <x:c r="Q4" s="27" t="str">
        <x:v>Κανονική τιμή 2 — μετά</x:v>
      </x:c>
      <x:c r="R4" s="27" t="str">
        <x:v>Stress τιμή 1 — promo</x:v>
      </x:c>
      <x:c r="S4" s="27" t="str">
        <x:v>Stress τιμή 1 — μετά</x:v>
      </x:c>
      <x:c r="T4" s="27" t="str">
        <x:v>Stress όριο</x:v>
      </x:c>
      <x:c r="U4" s="27" t="str">
        <x:v>Stress τιμή 2 — promo</x:v>
      </x:c>
      <x:c r="V4" s="27" t="str">
        <x:v>Stress τιμή 2 — μετά</x:v>
      </x:c>
      <x:c r="W4" s="27" t="str">
        <x:v>Προϋπόθεση / αιτία stress</x:v>
      </x:c>
      <x:c r="X4" s="27" t="str">
        <x:v>Επίσημη πηγή</x:v>
      </x:c>
      <x:c r="Y4" s="27" t="str">
        <x:v>Έλεγχος</x:v>
      </x:c>
      <x:c r="Z4" s="27" t="str">
        <x:v>Πεδίο σύγκρισης</x:v>
      </x:c>
      <x:c r="AA4" s="27" t="str">
        <x:v>Παρατήρηση</x:v>
      </x:c>
    </x:row>
    <x:row r="5" ht="30" customHeight="1">
      <x:c r="A5" s="41" t="n">
        <x:v>1</x:v>
      </x:c>
      <x:c r="B5" s="10" t="str">
        <x:v>ΔΕΗ</x:v>
      </x:c>
      <x:c r="C5" s="10" t="str">
        <x:v>Γ1/Γ1Ν Οικιακό</x:v>
      </x:c>
      <x:c r="D5" s="10" t="str">
        <x:v>Πράσινο/ειδικό</x:v>
      </x:c>
      <x:c r="E5" s="42" t="n">
        <x:v>0</x:v>
      </x:c>
      <x:c r="F5" s="42" t="str">
        <x:v>Threshold</x:v>
      </x:c>
      <x:c r="G5" s="42" t="n">
        <x:v>5</x:v>
      </x:c>
      <x:c r="H5" s="42" t="n">
        <x:v>5</x:v>
      </x:c>
      <x:c r="I5" s="42" t="n">
        <x:v>0</x:v>
      </x:c>
      <x:c r="J5" s="42" t="n">
        <x:v>12</x:v>
      </x:c>
      <x:c r="K5" s="42" t="n">
        <x:v>12</x:v>
      </x:c>
      <x:c r="L5" s="42" t="n">
        <x:v>0</x:v>
      </x:c>
      <x:c r="M5" s="43" t="n">
        <x:v>0.1384</x:v>
      </x:c>
      <x:c r="N5" s="43" t="n">
        <x:v>0.1384</x:v>
      </x:c>
      <x:c r="O5" s="43" t="n">
        <x:v>200</x:v>
      </x:c>
      <x:c r="P5" s="43" t="n">
        <x:v>0.15394</x:v>
      </x:c>
      <x:c r="Q5" s="43" t="n">
        <x:v>0.15394</x:v>
      </x:c>
      <x:c r="R5" s="43" t="n">
        <x:v>0.145</x:v>
      </x:c>
      <x:c r="S5" s="43" t="n">
        <x:v>0.145</x:v>
      </x:c>
      <x:c r="T5" s="43" t="n">
        <x:v>200</x:v>
      </x:c>
      <x:c r="U5" s="43" t="n">
        <x:v>0.172</x:v>
      </x:c>
      <x:c r="V5" s="43" t="n">
        <x:v>0.172</x:v>
      </x:c>
      <x:c r="W5" s="12" t="str">
        <x:v>Απώλεια πλήρους έκπτωσης λόγω μη εμπρόθεσμης εξόφλησης ή/και μη εγγραφής στο myΔΕΗ</x:v>
      </x:c>
      <x:c r="X5" s="12" t="str">
        <x:v>https://www.dei.gr/el/gia-to-spiti/revma/g1-g1n/</x:v>
      </x:c>
      <x:c r="Y5" s="45" t="str">
        <x:v>2026-08-21</x:v>
      </x:c>
      <x:c r="Z5" s="12" t="str">
        <x:v>Γενική διαθεσιμότητα</x:v>
      </x:c>
      <x:c r="AA5" s="12" t="str">
        <x:v>Η τιμή αλλάζει για όλη τη μηνιαία κατανάλωση πάνω από 200 kWh.</x:v>
      </x:c>
    </x:row>
    <x:row r="6" ht="30" customHeight="1">
      <x:c r="A6" s="41" t="n">
        <x:v>1</x:v>
      </x:c>
      <x:c r="B6" s="10" t="str">
        <x:v>ΔΕΗ</x:v>
      </x:c>
      <x:c r="C6" s="10" t="str">
        <x:v>myHome 4All</x:v>
      </x:c>
      <x:c r="D6" s="10" t="str">
        <x:v>Κίτρινο/κυμαινόμενο</x:v>
      </x:c>
      <x:c r="E6" s="42" t="n">
        <x:v>0</x:v>
      </x:c>
      <x:c r="F6" s="42" t="str">
        <x:v>Tiered</x:v>
      </x:c>
      <x:c r="G6" s="42" t="n">
        <x:v>5</x:v>
      </x:c>
      <x:c r="H6" s="42" t="n">
        <x:v>5</x:v>
      </x:c>
      <x:c r="I6" s="42" t="n">
        <x:v>0</x:v>
      </x:c>
      <x:c r="J6" s="42" t="n">
        <x:v>12</x:v>
      </x:c>
      <x:c r="K6" s="42" t="n">
        <x:v>12</x:v>
      </x:c>
      <x:c r="L6" s="42" t="n">
        <x:v>0</x:v>
      </x:c>
      <x:c r="M6" s="43" t="n">
        <x:v>0.15445</x:v>
      </x:c>
      <x:c r="N6" s="43" t="n">
        <x:v>0.15445</x:v>
      </x:c>
      <x:c r="O6" s="43" t="n">
        <x:v>500</x:v>
      </x:c>
      <x:c r="P6" s="43" t="n">
        <x:v>0.19904</x:v>
      </x:c>
      <x:c r="Q6" s="43" t="n">
        <x:v>0.19904</x:v>
      </x:c>
      <x:c r="R6" s="43" t="n">
        <x:v>0.15445</x:v>
      </x:c>
      <x:c r="S6" s="43" t="n">
        <x:v>0.15445</x:v>
      </x:c>
      <x:c r="T6" s="43" t="n">
        <x:v>500</x:v>
      </x:c>
      <x:c r="U6" s="43" t="n">
        <x:v>0.19904</x:v>
      </x:c>
      <x:c r="V6" s="43" t="n">
        <x:v>0.19904</x:v>
      </x:c>
      <x:c r="W6" s="12" t="str">
        <x:v>Δεν εφαρμόζεται πρόσθετο stress χωρίς σαφή δημοσιευμένη συνθήκη απώλειας της μηνιαίας προώθησης</x:v>
      </x:c>
      <x:c r="X6" s="12" t="str">
        <x:v>https://www.dei.gr/el/gia-to-spiti/revma/myhome-4all/</x:v>
      </x:c>
      <x:c r="Y6" s="45" t="str">
        <x:v>2026-08-21</x:v>
      </x:c>
      <x:c r="Z6" s="12" t="str">
        <x:v>Γενική διαθεσιμότητα</x:v>
      </x:c>
      <x:c r="AA6" s="12" t="str">
        <x:v>Στατική ετησιοποίηση τιμής Αυγούστου 2026.</x:v>
      </x:c>
    </x:row>
    <x:row r="7" ht="30" customHeight="1">
      <x:c r="A7" s="41" t="n">
        <x:v>1</x:v>
      </x:c>
      <x:c r="B7" s="10" t="str">
        <x:v>ΔΕΗ</x:v>
      </x:c>
      <x:c r="C7" s="10" t="str">
        <x:v>myHome Plan</x:v>
      </x:c>
      <x:c r="D7" s="10" t="str">
        <x:v>Σταθερό</x:v>
      </x:c>
      <x:c r="E7" s="42" t="n">
        <x:v>12</x:v>
      </x:c>
      <x:c r="F7" s="42" t="str">
        <x:v>Flat</x:v>
      </x:c>
      <x:c r="G7" s="42" t="n">
        <x:v>5</x:v>
      </x:c>
      <x:c r="H7" s="42" t="n">
        <x:v>5</x:v>
      </x:c>
      <x:c r="I7" s="42" t="n">
        <x:v>0</x:v>
      </x:c>
      <x:c r="J7" s="42" t="n">
        <x:v>12</x:v>
      </x:c>
      <x:c r="K7" s="42" t="n">
        <x:v>12</x:v>
      </x:c>
      <x:c r="L7" s="42" t="n">
        <x:v>0</x:v>
      </x:c>
      <x:c r="M7" s="43" t="n">
        <x:v>0.145</x:v>
      </x:c>
      <x:c r="N7" s="43" t="n">
        <x:v>0.145</x:v>
      </x:c>
      <x:c r="O7" s="43" t="n">
        <x:v>0</x:v>
      </x:c>
      <x:c r="P7" s="43" t="n">
        <x:v>0.145</x:v>
      </x:c>
      <x:c r="Q7" s="43" t="n">
        <x:v>0.145</x:v>
      </x:c>
      <x:c r="R7" s="43" t="n">
        <x:v>0.145</x:v>
      </x:c>
      <x:c r="S7" s="43" t="n">
        <x:v>0.145</x:v>
      </x:c>
      <x:c r="T7" s="43" t="n">
        <x:v>0</x:v>
      </x:c>
      <x:c r="U7" s="43" t="n">
        <x:v>0.145</x:v>
      </x:c>
      <x:c r="V7" s="43" t="n">
        <x:v>0.145</x:v>
      </x:c>
      <x:c r="W7" s="12" t="str">
        <x:v>Χωρίς stress έκπτωσης στη δημοσιευμένη σταθερή χρέωση</x:v>
      </x:c>
      <x:c r="X7" s="12" t="str">
        <x:v>https://www.dei.gr/el/gia-to-spiti/revma/myhome-plan/</x:v>
      </x:c>
      <x:c r="Y7" s="45" t="str">
        <x:v>2026-08-21</x:v>
      </x:c>
      <x:c r="Z7" s="12" t="str">
        <x:v>Γενική διαθεσιμότητα</x:v>
      </x:c>
      <x:c r="AA7" s="12" t="str">
        <x:v>Εξαιρούνται ρυθμιζόμενες και υπέρ τρίτων.</x:v>
      </x:c>
    </x:row>
    <x:row r="8" ht="30" customHeight="1">
      <x:c r="A8" s="41" t="n">
        <x:v>1</x:v>
      </x:c>
      <x:c r="B8" s="10" t="str">
        <x:v>ΔΕΗ</x:v>
      </x:c>
      <x:c r="C8" s="10" t="str">
        <x:v>myHome Maxima</x:v>
      </x:c>
      <x:c r="D8" s="10" t="str">
        <x:v>Μπλε/σταθερό</x:v>
      </x:c>
      <x:c r="E8" s="42" t="n">
        <x:v>18</x:v>
      </x:c>
      <x:c r="F8" s="42" t="str">
        <x:v>Tiered</x:v>
      </x:c>
      <x:c r="G8" s="42" t="n">
        <x:v>13.5</x:v>
      </x:c>
      <x:c r="H8" s="42" t="n">
        <x:v>13.5</x:v>
      </x:c>
      <x:c r="I8" s="42" t="n">
        <x:v>0</x:v>
      </x:c>
      <x:c r="J8" s="42" t="n">
        <x:v>12</x:v>
      </x:c>
      <x:c r="K8" s="42" t="n">
        <x:v>12</x:v>
      </x:c>
      <x:c r="L8" s="42" t="n">
        <x:v>0</x:v>
      </x:c>
      <x:c r="M8" s="43" t="n">
        <x:v>0.141</x:v>
      </x:c>
      <x:c r="N8" s="43" t="n">
        <x:v>0.141</x:v>
      </x:c>
      <x:c r="O8" s="43" t="n">
        <x:v>600</x:v>
      </x:c>
      <x:c r="P8" s="43" t="n">
        <x:v>0.129</x:v>
      </x:c>
      <x:c r="Q8" s="43" t="n">
        <x:v>0.129</x:v>
      </x:c>
      <x:c r="R8" s="43" t="n">
        <x:v>0.141</x:v>
      </x:c>
      <x:c r="S8" s="43" t="n">
        <x:v>0.141</x:v>
      </x:c>
      <x:c r="T8" s="43" t="n">
        <x:v>600</x:v>
      </x:c>
      <x:c r="U8" s="43" t="n">
        <x:v>0.129</x:v>
      </x:c>
      <x:c r="V8" s="43" t="n">
        <x:v>0.129</x:v>
      </x:c>
      <x:c r="W8" s="12" t="str">
        <x:v>Χωρίς stress έκπτωσης στη δημοσιευμένη σταθερή χρέωση</x:v>
      </x:c>
      <x:c r="X8" s="12" t="str">
        <x:v>https://www.dei.gr/el/gia-to-spiti/revma/myhome-maxima/</x:v>
      </x:c>
      <x:c r="Y8" s="45" t="str">
        <x:v>2026-08-21</x:v>
      </x:c>
      <x:c r="Z8" s="12" t="str">
        <x:v>Υψηλές καταναλώσεις</x:v>
      </x:c>
      <x:c r="AA8" s="12" t="str">
        <x:v>Η τιμή 0,129 εφαρμόζεται στο τμήμα κατανάλωσης άνω των 600 kWh.</x:v>
      </x:c>
    </x:row>
    <x:row r="9" ht="30" customHeight="1">
      <x:c r="A9" s="41" t="n">
        <x:v>1</x:v>
      </x:c>
      <x:c r="B9" s="10" t="str">
        <x:v>Protergia</x:v>
      </x:c>
      <x:c r="C9" s="10" t="str">
        <x:v>Value Sure 12M 3.0</x:v>
      </x:c>
      <x:c r="D9" s="10" t="str">
        <x:v>Μπλε/σταθερό</x:v>
      </x:c>
      <x:c r="E9" s="42" t="n">
        <x:v>12</x:v>
      </x:c>
      <x:c r="F9" s="42" t="str">
        <x:v>Flat</x:v>
      </x:c>
      <x:c r="G9" s="42" t="n">
        <x:v>9.9</x:v>
      </x:c>
      <x:c r="H9" s="42" t="n">
        <x:v>9.9</x:v>
      </x:c>
      <x:c r="I9" s="42" t="n">
        <x:v>0</x:v>
      </x:c>
      <x:c r="J9" s="42" t="n">
        <x:v>12</x:v>
      </x:c>
      <x:c r="K9" s="42" t="n">
        <x:v>12</x:v>
      </x:c>
      <x:c r="L9" s="42" t="n">
        <x:v>3</x:v>
      </x:c>
      <x:c r="M9" s="43" t="n">
        <x:v>0.129</x:v>
      </x:c>
      <x:c r="N9" s="43" t="n">
        <x:v>0.154</x:v>
      </x:c>
      <x:c r="O9" s="43" t="n">
        <x:v>0</x:v>
      </x:c>
      <x:c r="P9" s="43" t="n">
        <x:v>0.129</x:v>
      </x:c>
      <x:c r="Q9" s="43" t="n">
        <x:v>0.154</x:v>
      </x:c>
      <x:c r="R9" s="43" t="n">
        <x:v>0.244</x:v>
      </x:c>
      <x:c r="S9" s="43" t="n">
        <x:v>0.269</x:v>
      </x:c>
      <x:c r="T9" s="43" t="n">
        <x:v>0</x:v>
      </x:c>
      <x:c r="U9" s="43" t="n">
        <x:v>0.244</x:v>
      </x:c>
      <x:c r="V9" s="43" t="n">
        <x:v>0.269</x:v>
      </x:c>
      <x:c r="W9" s="12" t="str">
        <x:v>Απώλεια συνέπειας και πρόσθετης έκπτωσης</x:v>
      </x:c>
      <x:c r="X9" s="12" t="str">
        <x:v>https://www.protergia.gr/el/pricesres/</x:v>
      </x:c>
      <x:c r="Y9" s="45" t="str">
        <x:v>2026-08-21</x:v>
      </x:c>
      <x:c r="Z9" s="12" t="str">
        <x:v>Γενική διαθεσιμότητα</x:v>
      </x:c>
      <x:c r="AA9" s="12" t="str">
        <x:v>3 μήνες με πρόσθετη έκπτωση, έπειτα κανονική συνεπής τιμή.</x:v>
      </x:c>
    </x:row>
    <x:row r="10" ht="30" customHeight="1">
      <x:c r="A10" s="41" t="n">
        <x:v>1</x:v>
      </x:c>
      <x:c r="B10" s="10" t="str">
        <x:v>Protergia</x:v>
      </x:c>
      <x:c r="C10" s="10" t="str">
        <x:v>Value Sure 18M 3.0</x:v>
      </x:c>
      <x:c r="D10" s="10" t="str">
        <x:v>Μπλε/σταθερό</x:v>
      </x:c>
      <x:c r="E10" s="42" t="n">
        <x:v>18</x:v>
      </x:c>
      <x:c r="F10" s="42" t="str">
        <x:v>Flat</x:v>
      </x:c>
      <x:c r="G10" s="42" t="n">
        <x:v>11.9</x:v>
      </x:c>
      <x:c r="H10" s="42" t="n">
        <x:v>11.9</x:v>
      </x:c>
      <x:c r="I10" s="42" t="n">
        <x:v>0</x:v>
      </x:c>
      <x:c r="J10" s="42" t="n">
        <x:v>12</x:v>
      </x:c>
      <x:c r="K10" s="42" t="n">
        <x:v>12</x:v>
      </x:c>
      <x:c r="L10" s="42" t="n">
        <x:v>3</x:v>
      </x:c>
      <x:c r="M10" s="43" t="n">
        <x:v>0.119</x:v>
      </x:c>
      <x:c r="N10" s="43" t="n">
        <x:v>0.145</x:v>
      </x:c>
      <x:c r="O10" s="43" t="n">
        <x:v>0</x:v>
      </x:c>
      <x:c r="P10" s="43" t="n">
        <x:v>0.119</x:v>
      </x:c>
      <x:c r="Q10" s="43" t="n">
        <x:v>0.145</x:v>
      </x:c>
      <x:c r="R10" s="43" t="n">
        <x:v>0.233</x:v>
      </x:c>
      <x:c r="S10" s="43" t="n">
        <x:v>0.259</x:v>
      </x:c>
      <x:c r="T10" s="43" t="n">
        <x:v>0</x:v>
      </x:c>
      <x:c r="U10" s="43" t="n">
        <x:v>0.233</x:v>
      </x:c>
      <x:c r="V10" s="43" t="n">
        <x:v>0.259</x:v>
      </x:c>
      <x:c r="W10" s="12" t="str">
        <x:v>Απώλεια συνέπειας και πρόσθετης έκπτωσης</x:v>
      </x:c>
      <x:c r="X10" s="12" t="str">
        <x:v>https://www.protergia.gr/el/pricesres/</x:v>
      </x:c>
      <x:c r="Y10" s="45" t="str">
        <x:v>2026-08-21</x:v>
      </x:c>
      <x:c r="Z10" s="12" t="str">
        <x:v>Γενική διαθεσιμότητα</x:v>
      </x:c>
      <x:c r="AA10" s="12" t="str">
        <x:v>Πρώτο έτος 18μηνης δέσμευσης.</x:v>
      </x:c>
    </x:row>
    <x:row r="11" ht="30" customHeight="1">
      <x:c r="A11" s="41" t="n">
        <x:v>1</x:v>
      </x:c>
      <x:c r="B11" s="10" t="str">
        <x:v>Protergia</x:v>
      </x:c>
      <x:c r="C11" s="10" t="str">
        <x:v>Value Standard</x:v>
      </x:c>
      <x:c r="D11" s="10" t="str">
        <x:v>Πράσινο/ειδικό</x:v>
      </x:c>
      <x:c r="E11" s="42" t="n">
        <x:v>0</x:v>
      </x:c>
      <x:c r="F11" s="42" t="str">
        <x:v>Flat</x:v>
      </x:c>
      <x:c r="G11" s="42" t="n">
        <x:v>5</x:v>
      </x:c>
      <x:c r="H11" s="42" t="n">
        <x:v>5</x:v>
      </x:c>
      <x:c r="I11" s="42" t="n">
        <x:v>0</x:v>
      </x:c>
      <x:c r="J11" s="42" t="n">
        <x:v>12</x:v>
      </x:c>
      <x:c r="K11" s="42" t="n">
        <x:v>12</x:v>
      </x:c>
      <x:c r="L11" s="42" t="n">
        <x:v>0</x:v>
      </x:c>
      <x:c r="M11" s="43" t="n">
        <x:v>0.159</x:v>
      </x:c>
      <x:c r="N11" s="43" t="n">
        <x:v>0.159</x:v>
      </x:c>
      <x:c r="O11" s="43" t="n">
        <x:v>0</x:v>
      </x:c>
      <x:c r="P11" s="43" t="n">
        <x:v>0.159</x:v>
      </x:c>
      <x:c r="Q11" s="43" t="n">
        <x:v>0.159</x:v>
      </x:c>
      <x:c r="R11" s="43" t="n">
        <x:v>0.199</x:v>
      </x:c>
      <x:c r="S11" s="43" t="n">
        <x:v>0.199</x:v>
      </x:c>
      <x:c r="T11" s="43" t="n">
        <x:v>0</x:v>
      </x:c>
      <x:c r="U11" s="43" t="n">
        <x:v>0.199</x:v>
      </x:c>
      <x:c r="V11" s="43" t="n">
        <x:v>0.199</x:v>
      </x:c>
      <x:c r="W11" s="12" t="str">
        <x:v>Απώλεια έκπτωσης συνέπειας</x:v>
      </x:c>
      <x:c r="X11" s="12" t="str">
        <x:v>https://www.protergia.gr/el/pricesres/</x:v>
      </x:c>
      <x:c r="Y11" s="45" t="str">
        <x:v>2026-08-21</x:v>
      </x:c>
      <x:c r="Z11" s="12" t="str">
        <x:v>Γενική διαθεσιμότητα</x:v>
      </x:c>
      <x:c r="AA11" s="12" t="str">
        <x:v>Στατική ετησιοποίηση τιμής Αυγούστου 2026.</x:v>
      </x:c>
    </x:row>
    <x:row r="12" ht="30" customHeight="1">
      <x:c r="A12" s="41" t="n">
        <x:v>1</x:v>
      </x:c>
      <x:c r="B12" s="10" t="str">
        <x:v>Protergia</x:v>
      </x:c>
      <x:c r="C12" s="10" t="str">
        <x:v>Value Lite 2.0</x:v>
      </x:c>
      <x:c r="D12" s="10" t="str">
        <x:v>Κίτρινο/κυμαινόμενο</x:v>
      </x:c>
      <x:c r="E12" s="42" t="n">
        <x:v>0</x:v>
      </x:c>
      <x:c r="F12" s="42" t="str">
        <x:v>Flat</x:v>
      </x:c>
      <x:c r="G12" s="42" t="n">
        <x:v>0</x:v>
      </x:c>
      <x:c r="H12" s="42" t="n">
        <x:v>0</x:v>
      </x:c>
      <x:c r="I12" s="42" t="n">
        <x:v>0</x:v>
      </x:c>
      <x:c r="J12" s="42" t="n">
        <x:v>12</x:v>
      </x:c>
      <x:c r="K12" s="42" t="n">
        <x:v>12</x:v>
      </x:c>
      <x:c r="L12" s="42" t="n">
        <x:v>0</x:v>
      </x:c>
      <x:c r="M12" s="43" t="n">
        <x:v>0.18804</x:v>
      </x:c>
      <x:c r="N12" s="43" t="n">
        <x:v>0.18804</x:v>
      </x:c>
      <x:c r="O12" s="43" t="n">
        <x:v>0</x:v>
      </x:c>
      <x:c r="P12" s="43" t="n">
        <x:v>0.18804</x:v>
      </x:c>
      <x:c r="Q12" s="43" t="n">
        <x:v>0.18804</x:v>
      </x:c>
      <x:c r="R12" s="43" t="n">
        <x:v>0.18804</x:v>
      </x:c>
      <x:c r="S12" s="43" t="n">
        <x:v>0.18804</x:v>
      </x:c>
      <x:c r="T12" s="43" t="n">
        <x:v>0</x:v>
      </x:c>
      <x:c r="U12" s="43" t="n">
        <x:v>0.18804</x:v>
      </x:c>
      <x:c r="V12" s="43" t="n">
        <x:v>0.18804</x:v>
      </x:c>
      <x:c r="W12" s="12" t="str">
        <x:v>Χωρίς προϋπόθεση έκπτωσης στα δημοσιευμένα στοιχεία</x:v>
      </x:c>
      <x:c r="X12" s="12" t="str">
        <x:v>https://www.protergia.gr/el/pricesres/</x:v>
      </x:c>
      <x:c r="Y12" s="45" t="str">
        <x:v>2026-08-21</x:v>
      </x:c>
      <x:c r="Z12" s="12" t="str">
        <x:v>Γενική διαθεσιμότητα</x:v>
      </x:c>
      <x:c r="AA12" s="12" t="str">
        <x:v>Μηδενικό πάγιο.</x:v>
      </x:c>
    </x:row>
    <x:row r="13" ht="30" customHeight="1">
      <x:c r="A13" s="41" t="n">
        <x:v>1</x:v>
      </x:c>
      <x:c r="B13" s="10" t="str">
        <x:v>Protergia</x:v>
      </x:c>
      <x:c r="C13" s="10" t="str">
        <x:v>Value Simple</x:v>
      </x:c>
      <x:c r="D13" s="10" t="str">
        <x:v>Κίτρινο/κυμαινόμενο</x:v>
      </x:c>
      <x:c r="E13" s="42" t="n">
        <x:v>0</x:v>
      </x:c>
      <x:c r="F13" s="42" t="str">
        <x:v>Flat</x:v>
      </x:c>
      <x:c r="G13" s="42" t="n">
        <x:v>5</x:v>
      </x:c>
      <x:c r="H13" s="42" t="n">
        <x:v>5</x:v>
      </x:c>
      <x:c r="I13" s="42" t="n">
        <x:v>0</x:v>
      </x:c>
      <x:c r="J13" s="42" t="n">
        <x:v>12</x:v>
      </x:c>
      <x:c r="K13" s="42" t="n">
        <x:v>12</x:v>
      </x:c>
      <x:c r="L13" s="42" t="n">
        <x:v>0</x:v>
      </x:c>
      <x:c r="M13" s="43" t="n">
        <x:v>0.14974</x:v>
      </x:c>
      <x:c r="N13" s="43" t="n">
        <x:v>0.14974</x:v>
      </x:c>
      <x:c r="O13" s="43" t="n">
        <x:v>0</x:v>
      </x:c>
      <x:c r="P13" s="43" t="n">
        <x:v>0.14974</x:v>
      </x:c>
      <x:c r="Q13" s="43" t="n">
        <x:v>0.14974</x:v>
      </x:c>
      <x:c r="R13" s="43" t="n">
        <x:v>0.14974</x:v>
      </x:c>
      <x:c r="S13" s="43" t="n">
        <x:v>0.14974</x:v>
      </x:c>
      <x:c r="T13" s="43" t="n">
        <x:v>0</x:v>
      </x:c>
      <x:c r="U13" s="43" t="n">
        <x:v>0.14974</x:v>
      </x:c>
      <x:c r="V13" s="43" t="n">
        <x:v>0.14974</x:v>
      </x:c>
      <x:c r="W13" s="12" t="str">
        <x:v>Χωρίς προϋπόθεση έκπτωσης στα δημοσιευμένα στοιχεία</x:v>
      </x:c>
      <x:c r="X13" s="12" t="str">
        <x:v>https://www.protergia.gr/el/pricesres/</x:v>
      </x:c>
      <x:c r="Y13" s="45" t="str">
        <x:v>2026-08-21</x:v>
      </x:c>
      <x:c r="Z13" s="12" t="str">
        <x:v>Γενική διαθεσιμότητα</x:v>
      </x:c>
      <x:c r="AA13" s="12" t="str">
        <x:v>Στατική ετησιοποίηση τιμής Αυγούστου 2026.</x:v>
      </x:c>
    </x:row>
    <x:row r="14" ht="30" customHeight="1">
      <x:c r="A14" s="41" t="n">
        <x:v>1</x:v>
      </x:c>
      <x:c r="B14" s="10" t="str">
        <x:v>nrg</x:v>
      </x:c>
      <x:c r="C14" s="10" t="str">
        <x:v>adjust 1.0 promo</x:v>
      </x:c>
      <x:c r="D14" s="10" t="str">
        <x:v>Μπλε/σταθερό</x:v>
      </x:c>
      <x:c r="E14" s="42" t="n">
        <x:v>12</x:v>
      </x:c>
      <x:c r="F14" s="42" t="str">
        <x:v>Flat</x:v>
      </x:c>
      <x:c r="G14" s="42" t="n">
        <x:v>7.95</x:v>
      </x:c>
      <x:c r="H14" s="42" t="n">
        <x:v>15.9</x:v>
      </x:c>
      <x:c r="I14" s="42" t="n">
        <x:v>150</x:v>
      </x:c>
      <x:c r="J14" s="42" t="n">
        <x:v>12</x:v>
      </x:c>
      <x:c r="K14" s="42" t="n">
        <x:v>12</x:v>
      </x:c>
      <x:c r="L14" s="42" t="n">
        <x:v>0</x:v>
      </x:c>
      <x:c r="M14" s="43" t="n">
        <x:v>0.128</x:v>
      </x:c>
      <x:c r="N14" s="43" t="n">
        <x:v>0.128</x:v>
      </x:c>
      <x:c r="O14" s="43" t="n">
        <x:v>0</x:v>
      </x:c>
      <x:c r="P14" s="43" t="n">
        <x:v>0.128</x:v>
      </x:c>
      <x:c r="Q14" s="43" t="n">
        <x:v>0.128</x:v>
      </x:c>
      <x:c r="R14" s="43" t="n">
        <x:v>0.268</x:v>
      </x:c>
      <x:c r="S14" s="43" t="n">
        <x:v>0.268</x:v>
      </x:c>
      <x:c r="T14" s="43" t="n">
        <x:v>0</x:v>
      </x:c>
      <x:c r="U14" s="43" t="n">
        <x:v>0.268</x:v>
      </x:c>
      <x:c r="V14" s="43" t="n">
        <x:v>0.268</x:v>
      </x:c>
      <x:c r="W14" s="12" t="str">
        <x:v>Απώλεια έκπτωσης συνέπειας</x:v>
      </x:c>
      <x:c r="X14" s="12" t="str">
        <x:v>https://www.nrg.gr/el/idiotes/revma/nrg-adjust-1.0-promo</x:v>
      </x:c>
      <x:c r="Y14" s="45" t="str">
        <x:v>2026-08-21</x:v>
      </x:c>
      <x:c r="Z14" s="12" t="str">
        <x:v>Νέοι πελάτες</x:v>
      </x:c>
      <x:c r="AA14" s="12" t="str">
        <x:v>50% έκπτωση παγίου έως και 150 kWh/μήνα.</x:v>
      </x:c>
    </x:row>
    <x:row r="15" ht="30" customHeight="1">
      <x:c r="A15" s="41" t="n">
        <x:v>1</x:v>
      </x:c>
      <x:c r="B15" s="10" t="str">
        <x:v>nrg</x:v>
      </x:c>
      <x:c r="C15" s="10" t="str">
        <x:v>fixed on time 1.0 18M promo</x:v>
      </x:c>
      <x:c r="D15" s="10" t="str">
        <x:v>Μπλε/σταθερό</x:v>
      </x:c>
      <x:c r="E15" s="42" t="n">
        <x:v>18</x:v>
      </x:c>
      <x:c r="F15" s="42" t="str">
        <x:v>Flat</x:v>
      </x:c>
      <x:c r="G15" s="42" t="n">
        <x:v>11.9</x:v>
      </x:c>
      <x:c r="H15" s="42" t="n">
        <x:v>11.9</x:v>
      </x:c>
      <x:c r="I15" s="42" t="n">
        <x:v>0</x:v>
      </x:c>
      <x:c r="J15" s="42" t="n">
        <x:v>12</x:v>
      </x:c>
      <x:c r="K15" s="42" t="n">
        <x:v>12</x:v>
      </x:c>
      <x:c r="L15" s="42" t="n">
        <x:v>0</x:v>
      </x:c>
      <x:c r="M15" s="43" t="n">
        <x:v>0.135</x:v>
      </x:c>
      <x:c r="N15" s="43" t="n">
        <x:v>0.135</x:v>
      </x:c>
      <x:c r="O15" s="43" t="n">
        <x:v>0</x:v>
      </x:c>
      <x:c r="P15" s="43" t="n">
        <x:v>0.135</x:v>
      </x:c>
      <x:c r="Q15" s="43" t="n">
        <x:v>0.135</x:v>
      </x:c>
      <x:c r="R15" s="43" t="n">
        <x:v>0.268</x:v>
      </x:c>
      <x:c r="S15" s="43" t="n">
        <x:v>0.268</x:v>
      </x:c>
      <x:c r="T15" s="43" t="n">
        <x:v>0</x:v>
      </x:c>
      <x:c r="U15" s="43" t="n">
        <x:v>0.268</x:v>
      </x:c>
      <x:c r="V15" s="43" t="n">
        <x:v>0.268</x:v>
      </x:c>
      <x:c r="W15" s="12" t="str">
        <x:v>Απώλεια έκπτωσης συνέπειας</x:v>
      </x:c>
      <x:c r="X15" s="12" t="str">
        <x:v>https://www.nrg.gr/el/idiotes/revma/nrg-fixed-on-time-1.0-18M-promo</x:v>
      </x:c>
      <x:c r="Y15" s="45" t="str">
        <x:v>2026-08-21</x:v>
      </x:c>
      <x:c r="Z15" s="12" t="str">
        <x:v>Νέοι πελάτες</x:v>
      </x:c>
      <x:c r="AA15" s="12" t="str">
        <x:v>Πρώτο έτος 18μηνης δέσμευσης.</x:v>
      </x:c>
    </x:row>
    <x:row r="16" ht="30" customHeight="1">
      <x:c r="A16" s="41" t="n">
        <x:v>1</x:v>
      </x:c>
      <x:c r="B16" s="10" t="str">
        <x:v>nrg</x:v>
      </x:c>
      <x:c r="C16" s="10" t="str">
        <x:v>simple 3.0</x:v>
      </x:c>
      <x:c r="D16" s="10" t="str">
        <x:v>Κίτρινο/κυμαινόμενο</x:v>
      </x:c>
      <x:c r="E16" s="42" t="n">
        <x:v>0</x:v>
      </x:c>
      <x:c r="F16" s="42" t="str">
        <x:v>Flat</x:v>
      </x:c>
      <x:c r="G16" s="42" t="n">
        <x:v>5</x:v>
      </x:c>
      <x:c r="H16" s="42" t="n">
        <x:v>5</x:v>
      </x:c>
      <x:c r="I16" s="42" t="n">
        <x:v>0</x:v>
      </x:c>
      <x:c r="J16" s="42" t="n">
        <x:v>12</x:v>
      </x:c>
      <x:c r="K16" s="42" t="n">
        <x:v>12</x:v>
      </x:c>
      <x:c r="L16" s="42" t="n">
        <x:v>0</x:v>
      </x:c>
      <x:c r="M16" s="43" t="n">
        <x:v>0.199</x:v>
      </x:c>
      <x:c r="N16" s="43" t="n">
        <x:v>0.199</x:v>
      </x:c>
      <x:c r="O16" s="43" t="n">
        <x:v>0</x:v>
      </x:c>
      <x:c r="P16" s="43" t="n">
        <x:v>0.199</x:v>
      </x:c>
      <x:c r="Q16" s="43" t="n">
        <x:v>0.199</x:v>
      </x:c>
      <x:c r="R16" s="43" t="n">
        <x:v>0.199</x:v>
      </x:c>
      <x:c r="S16" s="43" t="n">
        <x:v>0.199</x:v>
      </x:c>
      <x:c r="T16" s="43" t="n">
        <x:v>0</x:v>
      </x:c>
      <x:c r="U16" s="43" t="n">
        <x:v>0.199</x:v>
      </x:c>
      <x:c r="V16" s="43" t="n">
        <x:v>0.199</x:v>
      </x:c>
      <x:c r="W16" s="12" t="str">
        <x:v>Έκπτωση χωρίς προϋποθέσεις</x:v>
      </x:c>
      <x:c r="X16" s="12" t="str">
        <x:v>https://www.nrg.gr/el/idiotes/revma/nrg-simple-3.0</x:v>
      </x:c>
      <x:c r="Y16" s="45" t="str">
        <x:v>2026-08-21</x:v>
      </x:c>
      <x:c r="Z16" s="12" t="str">
        <x:v>Γενική διαθεσιμότητα</x:v>
      </x:c>
      <x:c r="AA16" s="12" t="str">
        <x:v>Στατική ετησιοποίηση τιμής Αυγούστου 2026.</x:v>
      </x:c>
    </x:row>
    <x:row r="17" ht="30" customHeight="1">
      <x:c r="A17" s="41" t="n">
        <x:v>1</x:v>
      </x:c>
      <x:c r="B17" s="10" t="str">
        <x:v>nrg</x:v>
      </x:c>
      <x:c r="C17" s="10" t="str">
        <x:v>Ειδικό Τιμολόγιο</x:v>
      </x:c>
      <x:c r="D17" s="10" t="str">
        <x:v>Πράσινο/ειδικό</x:v>
      </x:c>
      <x:c r="E17" s="42" t="n">
        <x:v>0</x:v>
      </x:c>
      <x:c r="F17" s="42" t="str">
        <x:v>Flat</x:v>
      </x:c>
      <x:c r="G17" s="42" t="n">
        <x:v>5</x:v>
      </x:c>
      <x:c r="H17" s="42" t="n">
        <x:v>5</x:v>
      </x:c>
      <x:c r="I17" s="42" t="n">
        <x:v>0</x:v>
      </x:c>
      <x:c r="J17" s="42" t="n">
        <x:v>12</x:v>
      </x:c>
      <x:c r="K17" s="42" t="n">
        <x:v>12</x:v>
      </x:c>
      <x:c r="L17" s="42" t="n">
        <x:v>0</x:v>
      </x:c>
      <x:c r="M17" s="43" t="n">
        <x:v>0.209</x:v>
      </x:c>
      <x:c r="N17" s="43" t="n">
        <x:v>0.209</x:v>
      </x:c>
      <x:c r="O17" s="43" t="n">
        <x:v>0</x:v>
      </x:c>
      <x:c r="P17" s="43" t="n">
        <x:v>0.209</x:v>
      </x:c>
      <x:c r="Q17" s="43" t="n">
        <x:v>0.209</x:v>
      </x:c>
      <x:c r="R17" s="43" t="n">
        <x:v>0.25</x:v>
      </x:c>
      <x:c r="S17" s="43" t="n">
        <x:v>0.25</x:v>
      </x:c>
      <x:c r="T17" s="43" t="n">
        <x:v>0</x:v>
      </x:c>
      <x:c r="U17" s="43" t="n">
        <x:v>0.25</x:v>
      </x:c>
      <x:c r="V17" s="43" t="n">
        <x:v>0.25</x:v>
      </x:c>
      <x:c r="W17" s="12" t="str">
        <x:v>Απώλεια έκπτωσης συνέπειας</x:v>
      </x:c>
      <x:c r="X17" s="12" t="str">
        <x:v>https://www.nrg.gr/el/idiotes/revma/eidiko-timologio-nrg</x:v>
      </x:c>
      <x:c r="Y17" s="45" t="str">
        <x:v>2026-08-21</x:v>
      </x:c>
      <x:c r="Z17" s="12" t="str">
        <x:v>Γενική διαθεσιμότητα</x:v>
      </x:c>
      <x:c r="AA17" s="12" t="str">
        <x:v>Στατική ετησιοποίηση τιμής Αυγούστου 2026.</x:v>
      </x:c>
    </x:row>
    <x:row r="18" ht="30" customHeight="1">
      <x:c r="A18" s="41" t="n">
        <x:v>1</x:v>
      </x:c>
      <x:c r="B18" s="10" t="str">
        <x:v>ΗΡΩΝ</x:v>
      </x:c>
      <x:c r="C18" s="10" t="str">
        <x:v>Blue Generous Home</x:v>
      </x:c>
      <x:c r="D18" s="10" t="str">
        <x:v>Μπλε/σταθερό</x:v>
      </x:c>
      <x:c r="E18" s="42" t="n">
        <x:v>12</x:v>
      </x:c>
      <x:c r="F18" s="42" t="str">
        <x:v>Flat</x:v>
      </x:c>
      <x:c r="G18" s="42" t="n">
        <x:v>10.9</x:v>
      </x:c>
      <x:c r="H18" s="42" t="n">
        <x:v>10.9</x:v>
      </x:c>
      <x:c r="I18" s="42" t="n">
        <x:v>0</x:v>
      </x:c>
      <x:c r="J18" s="42" t="n">
        <x:v>12</x:v>
      </x:c>
      <x:c r="K18" s="42" t="n">
        <x:v>12</x:v>
      </x:c>
      <x:c r="L18" s="42" t="n">
        <x:v>0</x:v>
      </x:c>
      <x:c r="M18" s="43" t="n">
        <x:v>0.153</x:v>
      </x:c>
      <x:c r="N18" s="43" t="n">
        <x:v>0.153</x:v>
      </x:c>
      <x:c r="O18" s="43" t="n">
        <x:v>0</x:v>
      </x:c>
      <x:c r="P18" s="43" t="n">
        <x:v>0.153</x:v>
      </x:c>
      <x:c r="Q18" s="43" t="n">
        <x:v>0.153</x:v>
      </x:c>
      <x:c r="R18" s="43" t="n">
        <x:v>0.268</x:v>
      </x:c>
      <x:c r="S18" s="43" t="n">
        <x:v>0.268</x:v>
      </x:c>
      <x:c r="T18" s="43" t="n">
        <x:v>0</x:v>
      </x:c>
      <x:c r="U18" s="43" t="n">
        <x:v>0.268</x:v>
      </x:c>
      <x:c r="V18" s="43" t="n">
        <x:v>0.268</x:v>
      </x:c>
      <x:c r="W18" s="12" t="str">
        <x:v>Απώλεια έκπτωσης συνέπειας 42,9%</x:v>
      </x:c>
      <x:c r="X18" s="12" t="str">
        <x:v>https://heron.gr/energy/electricity/gia-to-spiti/blue-generous-home/</x:v>
      </x:c>
      <x:c r="Y18" s="45" t="str">
        <x:v>2026-08-21</x:v>
      </x:c>
      <x:c r="Z18" s="12" t="str">
        <x:v>Γενική διαθεσιμότητα</x:v>
      </x:c>
      <x:c r="AA18" s="12" t="str">
        <x:v>Οι δημοσιευμένες τιμές δεν περιλαμβάνουν ΦΠΑ.</x:v>
      </x:c>
    </x:row>
    <x:row r="19" ht="30" customHeight="1">
      <x:c r="A19" s="41" t="n">
        <x:v>1</x:v>
      </x:c>
      <x:c r="B19" s="10" t="str">
        <x:v>ΗΡΩΝ</x:v>
      </x:c>
      <x:c r="C19" s="10" t="str">
        <x:v>Yellow One Home</x:v>
      </x:c>
      <x:c r="D19" s="10" t="str">
        <x:v>Κίτρινο/κυμαινόμενο</x:v>
      </x:c>
      <x:c r="E19" s="42" t="n">
        <x:v>0</x:v>
      </x:c>
      <x:c r="F19" s="42" t="str">
        <x:v>Flat</x:v>
      </x:c>
      <x:c r="G19" s="42" t="n">
        <x:v>5</x:v>
      </x:c>
      <x:c r="H19" s="42" t="n">
        <x:v>5</x:v>
      </x:c>
      <x:c r="I19" s="42" t="n">
        <x:v>0</x:v>
      </x:c>
      <x:c r="J19" s="42" t="n">
        <x:v>12</x:v>
      </x:c>
      <x:c r="K19" s="42" t="n">
        <x:v>12</x:v>
      </x:c>
      <x:c r="L19" s="42" t="n">
        <x:v>0</x:v>
      </x:c>
      <x:c r="M19" s="43" t="n">
        <x:v>0.17798</x:v>
      </x:c>
      <x:c r="N19" s="43" t="n">
        <x:v>0.17798</x:v>
      </x:c>
      <x:c r="O19" s="43" t="n">
        <x:v>0</x:v>
      </x:c>
      <x:c r="P19" s="43" t="n">
        <x:v>0.17798</x:v>
      </x:c>
      <x:c r="Q19" s="43" t="n">
        <x:v>0.17798</x:v>
      </x:c>
      <x:c r="R19" s="43" t="n">
        <x:v>0.20138</x:v>
      </x:c>
      <x:c r="S19" s="43" t="n">
        <x:v>0.20138</x:v>
      </x:c>
      <x:c r="T19" s="43" t="n">
        <x:v>0</x:v>
      </x:c>
      <x:c r="U19" s="43" t="n">
        <x:v>0.20138</x:v>
      </x:c>
      <x:c r="V19" s="43" t="n">
        <x:v>0.20138</x:v>
      </x:c>
      <x:c r="W19" s="12" t="str">
        <x:v>Απώλεια έκπτωσης συνέπειας 20% επί βασικής χρέωσης</x:v>
      </x:c>
      <x:c r="X19" s="12" t="str">
        <x:v>https://heron.gr/energy/electricity/gia-to-spiti/yellow-one-home/</x:v>
      </x:c>
      <x:c r="Y19" s="45" t="str">
        <x:v>2026-08-21</x:v>
      </x:c>
      <x:c r="Z19" s="12" t="str">
        <x:v>Γενική διαθεσιμότητα</x:v>
      </x:c>
      <x:c r="AA19" s="12" t="str">
        <x:v>Stress = βασική χρέωση 0,117 + μηχανισμός 0,08438.</x:v>
      </x:c>
    </x:row>
    <x:row r="20" ht="30" customHeight="1">
      <x:c r="A20" s="41" t="n">
        <x:v>1</x:v>
      </x:c>
      <x:c r="B20" s="10" t="str">
        <x:v>ΗΡΩΝ</x:v>
      </x:c>
      <x:c r="C20" s="10" t="str">
        <x:v>Basic Home</x:v>
      </x:c>
      <x:c r="D20" s="10" t="str">
        <x:v>Πράσινο/ειδικό</x:v>
      </x:c>
      <x:c r="E20" s="42" t="n">
        <x:v>0</x:v>
      </x:c>
      <x:c r="F20" s="42" t="str">
        <x:v>Flat</x:v>
      </x:c>
      <x:c r="G20" s="42" t="n">
        <x:v>5</x:v>
      </x:c>
      <x:c r="H20" s="42" t="n">
        <x:v>5</x:v>
      </x:c>
      <x:c r="I20" s="42" t="n">
        <x:v>0</x:v>
      </x:c>
      <x:c r="J20" s="42" t="n">
        <x:v>12</x:v>
      </x:c>
      <x:c r="K20" s="42" t="n">
        <x:v>12</x:v>
      </x:c>
      <x:c r="L20" s="42" t="n">
        <x:v>0</x:v>
      </x:c>
      <x:c r="M20" s="43" t="n">
        <x:v>0.1476</x:v>
      </x:c>
      <x:c r="N20" s="43" t="n">
        <x:v>0.1476</x:v>
      </x:c>
      <x:c r="O20" s="43" t="n">
        <x:v>0</x:v>
      </x:c>
      <x:c r="P20" s="43" t="n">
        <x:v>0.1476</x:v>
      </x:c>
      <x:c r="Q20" s="43" t="n">
        <x:v>0.1476</x:v>
      </x:c>
      <x:c r="R20" s="43" t="n">
        <x:v>0.21198</x:v>
      </x:c>
      <x:c r="S20" s="43" t="n">
        <x:v>0.21198</x:v>
      </x:c>
      <x:c r="T20" s="43" t="n">
        <x:v>0</x:v>
      </x:c>
      <x:c r="U20" s="43" t="n">
        <x:v>0.21198</x:v>
      </x:c>
      <x:c r="V20" s="43" t="n">
        <x:v>0.21198</x:v>
      </x:c>
      <x:c r="W20" s="12" t="str">
        <x:v>Απώλεια δημοσιευμένης έκπτωσης συνέπειας Αυγούστου</x:v>
      </x:c>
      <x:c r="X20" s="12" t="str">
        <x:v>https://heron.gr/energy/electricity/gia-to-spiti/basic-home/</x:v>
      </x:c>
      <x:c r="Y20" s="45" t="str">
        <x:v>2026-08-21</x:v>
      </x:c>
      <x:c r="Z20" s="12" t="str">
        <x:v>Γενική διαθεσιμότητα</x:v>
      </x:c>
      <x:c r="AA20" s="12" t="str">
        <x:v>Stress = βασική χρέωση 0,115 + μηχανισμός 0,09698.</x:v>
      </x:c>
    </x:row>
    <x:row r="21" ht="30" customHeight="1">
      <x:c r="A21" s="41" t="n">
        <x:v>1</x:v>
      </x:c>
      <x:c r="B21" s="10" t="str">
        <x:v>Volton</x:v>
      </x:c>
      <x:c r="C21" s="10" t="str">
        <x:v>Blue Flat 18M</x:v>
      </x:c>
      <x:c r="D21" s="10" t="str">
        <x:v>Μπλε/σταθερό</x:v>
      </x:c>
      <x:c r="E21" s="42" t="n">
        <x:v>18</x:v>
      </x:c>
      <x:c r="F21" s="42" t="str">
        <x:v>Flat</x:v>
      </x:c>
      <x:c r="G21" s="42" t="n">
        <x:v>11.9</x:v>
      </x:c>
      <x:c r="H21" s="42" t="n">
        <x:v>11.9</x:v>
      </x:c>
      <x:c r="I21" s="42" t="n">
        <x:v>0</x:v>
      </x:c>
      <x:c r="J21" s="42" t="n">
        <x:v>9</x:v>
      </x:c>
      <x:c r="K21" s="42" t="n">
        <x:v>9</x:v>
      </x:c>
      <x:c r="L21" s="42" t="n">
        <x:v>0</x:v>
      </x:c>
      <x:c r="M21" s="43" t="n">
        <x:v>0.135</x:v>
      </x:c>
      <x:c r="N21" s="43" t="n">
        <x:v>0.135</x:v>
      </x:c>
      <x:c r="O21" s="43" t="n">
        <x:v>0</x:v>
      </x:c>
      <x:c r="P21" s="43" t="n">
        <x:v>0.135</x:v>
      </x:c>
      <x:c r="Q21" s="43" t="n">
        <x:v>0.135</x:v>
      </x:c>
      <x:c r="R21" s="43" t="n">
        <x:v>0.26</x:v>
      </x:c>
      <x:c r="S21" s="43" t="n">
        <x:v>0.26</x:v>
      </x:c>
      <x:c r="T21" s="43" t="n">
        <x:v>0</x:v>
      </x:c>
      <x:c r="U21" s="43" t="n">
        <x:v>0.26</x:v>
      </x:c>
      <x:c r="V21" s="43" t="n">
        <x:v>0.26</x:v>
      </x:c>
      <x:c r="W21" s="12" t="str">
        <x:v>Απώλεια έκπτωσης συνέπειας</x:v>
      </x:c>
      <x:c r="X21" s="12" t="str">
        <x:v>https://volton.gr/gia-to-spiti/revma/volton-blue-flat-18m/</x:v>
      </x:c>
      <x:c r="Y21" s="45" t="str">
        <x:v>2026-08-21</x:v>
      </x:c>
      <x:c r="Z21" s="12" t="str">
        <x:v>Περιορισμένος αριθμός νέων αιτήσεων</x:v>
      </x:c>
      <x:c r="AA21" s="12" t="str">
        <x:v>Περιλαμβάνονται 3 δωρεάν πάγια (1ος, 3ος, 6ος μήνας).</x:v>
      </x:c>
    </x:row>
    <x:row r="22" ht="30" customHeight="1">
      <x:c r="A22" s="41" t="n">
        <x:v>1</x:v>
      </x:c>
      <x:c r="B22" s="10" t="str">
        <x:v>Volton</x:v>
      </x:c>
      <x:c r="C22" s="10" t="str">
        <x:v>Blue Flat</x:v>
      </x:c>
      <x:c r="D22" s="10" t="str">
        <x:v>Μπλε/σταθερό</x:v>
      </x:c>
      <x:c r="E22" s="42" t="n">
        <x:v>12</x:v>
      </x:c>
      <x:c r="F22" s="42" t="str">
        <x:v>Flat</x:v>
      </x:c>
      <x:c r="G22" s="42" t="n">
        <x:v>14.9</x:v>
      </x:c>
      <x:c r="H22" s="42" t="n">
        <x:v>14.9</x:v>
      </x:c>
      <x:c r="I22" s="42" t="n">
        <x:v>0</x:v>
      </x:c>
      <x:c r="J22" s="42" t="n">
        <x:v>12</x:v>
      </x:c>
      <x:c r="K22" s="42" t="n">
        <x:v>12</x:v>
      </x:c>
      <x:c r="L22" s="42" t="n">
        <x:v>0</x:v>
      </x:c>
      <x:c r="M22" s="43" t="n">
        <x:v>0.145</x:v>
      </x:c>
      <x:c r="N22" s="43" t="n">
        <x:v>0.145</x:v>
      </x:c>
      <x:c r="O22" s="43" t="n">
        <x:v>0</x:v>
      </x:c>
      <x:c r="P22" s="43" t="n">
        <x:v>0.145</x:v>
      </x:c>
      <x:c r="Q22" s="43" t="n">
        <x:v>0.145</x:v>
      </x:c>
      <x:c r="R22" s="43" t="n">
        <x:v>0.26</x:v>
      </x:c>
      <x:c r="S22" s="43" t="n">
        <x:v>0.26</x:v>
      </x:c>
      <x:c r="T22" s="43" t="n">
        <x:v>0</x:v>
      </x:c>
      <x:c r="U22" s="43" t="n">
        <x:v>0.26</x:v>
      </x:c>
      <x:c r="V22" s="43" t="n">
        <x:v>0.26</x:v>
      </x:c>
      <x:c r="W22" s="12" t="str">
        <x:v>Απώλεια έκπτωσης συνέπειας</x:v>
      </x:c>
      <x:c r="X22" s="12" t="str">
        <x:v>https://volton.gr/gia-to-spiti/revma/volton-blue-flat/</x:v>
      </x:c>
      <x:c r="Y22" s="45" t="str">
        <x:v>2026-08-21</x:v>
      </x:c>
      <x:c r="Z22" s="12" t="str">
        <x:v>Νέες παροχές</x:v>
      </x:c>
      <x:c r="AA22" s="12" t="str">
        <x:v>Σταθερή τιμή για 12 μήνες.</x:v>
      </x:c>
    </x:row>
    <x:row r="23" ht="30" customHeight="1">
      <x:c r="A23" s="41" t="n">
        <x:v>1</x:v>
      </x:c>
      <x:c r="B23" s="10" t="str">
        <x:v>ZeniΘ</x:v>
      </x:c>
      <x:c r="C23" s="10" t="str">
        <x:v>Power Home Fixed 1Y</x:v>
      </x:c>
      <x:c r="D23" s="10" t="str">
        <x:v>Μπλε/σταθερό</x:v>
      </x:c>
      <x:c r="E23" s="42" t="n">
        <x:v>12</x:v>
      </x:c>
      <x:c r="F23" s="42" t="str">
        <x:v>Flat</x:v>
      </x:c>
      <x:c r="G23" s="42" t="n">
        <x:v>11.9</x:v>
      </x:c>
      <x:c r="H23" s="42" t="n">
        <x:v>11.9</x:v>
      </x:c>
      <x:c r="I23" s="42" t="n">
        <x:v>0</x:v>
      </x:c>
      <x:c r="J23" s="42" t="n">
        <x:v>12</x:v>
      </x:c>
      <x:c r="K23" s="42" t="n">
        <x:v>12</x:v>
      </x:c>
      <x:c r="L23" s="42" t="n">
        <x:v>0</x:v>
      </x:c>
      <x:c r="M23" s="43" t="n">
        <x:v>0.129</x:v>
      </x:c>
      <x:c r="N23" s="43" t="n">
        <x:v>0.129</x:v>
      </x:c>
      <x:c r="O23" s="43" t="n">
        <x:v>0</x:v>
      </x:c>
      <x:c r="P23" s="43" t="n">
        <x:v>0.129</x:v>
      </x:c>
      <x:c r="Q23" s="43" t="n">
        <x:v>0.129</x:v>
      </x:c>
      <x:c r="R23" s="43" t="n">
        <x:v>0.269</x:v>
      </x:c>
      <x:c r="S23" s="43" t="n">
        <x:v>0.269</x:v>
      </x:c>
      <x:c r="T23" s="43" t="n">
        <x:v>0</x:v>
      </x:c>
      <x:c r="U23" s="43" t="n">
        <x:v>0.269</x:v>
      </x:c>
      <x:c r="V23" s="43" t="n">
        <x:v>0.269</x:v>
      </x:c>
      <x:c r="W23" s="12" t="str">
        <x:v>Απώλεια έκπτωσης συνέπειας 0,140 €/kWh</x:v>
      </x:c>
      <x:c r="X23" s="12" t="str">
        <x:v>https://zenith.gr/el/for-the-home/electricity/power-home-fixed-1y/</x:v>
      </x:c>
      <x:c r="Y23" s="45" t="str">
        <x:v>2026-08-21</x:v>
      </x:c>
      <x:c r="Z23" s="12" t="str">
        <x:v>Γενική διαθεσιμότητα</x:v>
      </x:c>
      <x:c r="AA23" s="12" t="str">
        <x:v>Διαθέσιμο από 17/06/2026.</x:v>
      </x:c>
    </x:row>
    <x:row r="24" ht="30" customHeight="1">
      <x:c r="A24" s="41" t="n">
        <x:v>1</x:v>
      </x:c>
      <x:c r="B24" s="10" t="str">
        <x:v>ZeniΘ</x:v>
      </x:c>
      <x:c r="C24" s="10" t="str">
        <x:v>Power Home Fixed 2Y</x:v>
      </x:c>
      <x:c r="D24" s="10" t="str">
        <x:v>Μπλε/σταθερό</x:v>
      </x:c>
      <x:c r="E24" s="42" t="n">
        <x:v>24</x:v>
      </x:c>
      <x:c r="F24" s="42" t="str">
        <x:v>Flat</x:v>
      </x:c>
      <x:c r="G24" s="42" t="n">
        <x:v>9.9</x:v>
      </x:c>
      <x:c r="H24" s="42" t="n">
        <x:v>9.9</x:v>
      </x:c>
      <x:c r="I24" s="42" t="n">
        <x:v>0</x:v>
      </x:c>
      <x:c r="J24" s="42" t="n">
        <x:v>12</x:v>
      </x:c>
      <x:c r="K24" s="42" t="n">
        <x:v>12</x:v>
      </x:c>
      <x:c r="L24" s="42" t="n">
        <x:v>0</x:v>
      </x:c>
      <x:c r="M24" s="43" t="n">
        <x:v>0.135</x:v>
      </x:c>
      <x:c r="N24" s="43" t="n">
        <x:v>0.135</x:v>
      </x:c>
      <x:c r="O24" s="43" t="n">
        <x:v>0</x:v>
      </x:c>
      <x:c r="P24" s="43" t="n">
        <x:v>0.135</x:v>
      </x:c>
      <x:c r="Q24" s="43" t="n">
        <x:v>0.135</x:v>
      </x:c>
      <x:c r="R24" s="43" t="n">
        <x:v>0.235</x:v>
      </x:c>
      <x:c r="S24" s="43" t="n">
        <x:v>0.235</x:v>
      </x:c>
      <x:c r="T24" s="43" t="n">
        <x:v>0</x:v>
      </x:c>
      <x:c r="U24" s="43" t="n">
        <x:v>0.235</x:v>
      </x:c>
      <x:c r="V24" s="43" t="n">
        <x:v>0.235</x:v>
      </x:c>
      <x:c r="W24" s="12" t="str">
        <x:v>Απώλεια έκπτωσης συνέπειας 0,100 €/kWh</x:v>
      </x:c>
      <x:c r="X24" s="12" t="str">
        <x:v>https://zenith.gr/el/for-the-home/electricity/power-home-fixed-2y/</x:v>
      </x:c>
      <x:c r="Y24" s="45" t="str">
        <x:v>2026-08-21</x:v>
      </x:c>
      <x:c r="Z24" s="12" t="str">
        <x:v>Γενική διαθεσιμότητα</x:v>
      </x:c>
      <x:c r="AA24" s="12" t="str">
        <x:v>Πρώτο έτος 24μηνης δέσμευσης· δώρα/κουπόνια εξαιρούνται.</x:v>
      </x:c>
    </x:row>
    <x:row r="25" ht="30" customHeight="1">
      <x:c r="A25" s="41" t="n">
        <x:v>1</x:v>
      </x:c>
      <x:c r="B25" s="10" t="str">
        <x:v>ZeniΘ</x:v>
      </x:c>
      <x:c r="C25" s="10" t="str">
        <x:v>Power Home Start</x:v>
      </x:c>
      <x:c r="D25" s="10" t="str">
        <x:v>Πράσινο/ειδικό</x:v>
      </x:c>
      <x:c r="E25" s="42" t="n">
        <x:v>0</x:v>
      </x:c>
      <x:c r="F25" s="42" t="str">
        <x:v>Flat</x:v>
      </x:c>
      <x:c r="G25" s="42" t="n">
        <x:v>5</x:v>
      </x:c>
      <x:c r="H25" s="42" t="n">
        <x:v>5</x:v>
      </x:c>
      <x:c r="I25" s="42" t="n">
        <x:v>0</x:v>
      </x:c>
      <x:c r="J25" s="42" t="n">
        <x:v>12</x:v>
      </x:c>
      <x:c r="K25" s="42" t="n">
        <x:v>12</x:v>
      </x:c>
      <x:c r="L25" s="42" t="n">
        <x:v>0</x:v>
      </x:c>
      <x:c r="M25" s="43" t="n">
        <x:v>0.238</x:v>
      </x:c>
      <x:c r="N25" s="43" t="n">
        <x:v>0.238</x:v>
      </x:c>
      <x:c r="O25" s="43" t="n">
        <x:v>0</x:v>
      </x:c>
      <x:c r="P25" s="43" t="n">
        <x:v>0.238</x:v>
      </x:c>
      <x:c r="Q25" s="43" t="n">
        <x:v>0.238</x:v>
      </x:c>
      <x:c r="R25" s="43" t="n">
        <x:v>0.238</x:v>
      </x:c>
      <x:c r="S25" s="43" t="n">
        <x:v>0.238</x:v>
      </x:c>
      <x:c r="T25" s="43" t="n">
        <x:v>0</x:v>
      </x:c>
      <x:c r="U25" s="43" t="n">
        <x:v>0.238</x:v>
      </x:c>
      <x:c r="V25" s="43" t="n">
        <x:v>0.238</x:v>
      </x:c>
      <x:c r="W25" s="12" t="str">
        <x:v>Δεν εφαρμόζεται stress πέρα από τη δημοσιευμένη τιμή Αυγούστου</x:v>
      </x:c>
      <x:c r="X25" s="12" t="str">
        <x:v>https://zenith.gr/el/for-the-home/electricity/power-home-start/</x:v>
      </x:c>
      <x:c r="Y25" s="45" t="str">
        <x:v>2026-08-21</x:v>
      </x:c>
      <x:c r="Z25" s="12" t="str">
        <x:v>Γενική διαθεσιμότητα</x:v>
      </x:c>
      <x:c r="AA25" s="12" t="str">
        <x:v>Στατική ετησιοποίηση τιμής Αυγούστου 2026.</x:v>
      </x:c>
    </x:row>
    <x:row r="26" ht="30" customHeight="1">
      <x:c r="A26" s="41" t="n">
        <x:v>1</x:v>
      </x:c>
      <x:c r="B26" s="10" t="str">
        <x:v>Enerwave</x:v>
      </x:c>
      <x:c r="C26" s="10" t="str">
        <x:v>Reward Saver</x:v>
      </x:c>
      <x:c r="D26" s="10" t="str">
        <x:v>Κίτρινο/κυμαινόμενο</x:v>
      </x:c>
      <x:c r="E26" s="42" t="n">
        <x:v>0</x:v>
      </x:c>
      <x:c r="F26" s="42" t="str">
        <x:v>Flat</x:v>
      </x:c>
      <x:c r="G26" s="42" t="n">
        <x:v>7.9</x:v>
      </x:c>
      <x:c r="H26" s="42" t="n">
        <x:v>7.9</x:v>
      </x:c>
      <x:c r="I26" s="42" t="n">
        <x:v>0</x:v>
      </x:c>
      <x:c r="J26" s="42" t="n">
        <x:v>12</x:v>
      </x:c>
      <x:c r="K26" s="42" t="n">
        <x:v>12</x:v>
      </x:c>
      <x:c r="L26" s="42" t="n">
        <x:v>0</x:v>
      </x:c>
      <x:c r="M26" s="43" t="n">
        <x:v>0.159</x:v>
      </x:c>
      <x:c r="N26" s="43" t="n">
        <x:v>0.159</x:v>
      </x:c>
      <x:c r="O26" s="43" t="n">
        <x:v>0</x:v>
      </x:c>
      <x:c r="P26" s="43" t="n">
        <x:v>0.159</x:v>
      </x:c>
      <x:c r="Q26" s="43" t="n">
        <x:v>0.159</x:v>
      </x:c>
      <x:c r="R26" s="43" t="n">
        <x:v>0.159</x:v>
      </x:c>
      <x:c r="S26" s="43" t="n">
        <x:v>0.159</x:v>
      </x:c>
      <x:c r="T26" s="43" t="n">
        <x:v>0</x:v>
      </x:c>
      <x:c r="U26" s="43" t="n">
        <x:v>0.159</x:v>
      </x:c>
      <x:c r="V26" s="43" t="n">
        <x:v>0.159</x:v>
      </x:c>
      <x:c r="W26" s="12" t="str">
        <x:v>Δεν προστέθηκε stress χωρίς δημοσιευμένη τιμή απώλειας</x:v>
      </x:c>
      <x:c r="X26" s="12" t="str">
        <x:v>https://www.elpedison.gr/el/gia-to-spiti/revma/elpedison-reward-saver_134068/</x:v>
      </x:c>
      <x:c r="Y26" s="45" t="str">
        <x:v>2026-08-21</x:v>
      </x:c>
      <x:c r="Z26" s="12" t="str">
        <x:v>Γενική διαθεσιμότητα</x:v>
      </x:c>
      <x:c r="AA26" s="12" t="str">
        <x:v>Τιμή Αυγούστου 2026.</x:v>
      </x:c>
    </x:row>
    <x:row r="27" ht="30" customHeight="1">
      <x:c r="A27" s="41" t="n">
        <x:v>1</x:v>
      </x:c>
      <x:c r="B27" s="10" t="str">
        <x:v>Enerwave</x:v>
      </x:c>
      <x:c r="C27" s="10" t="str">
        <x:v>Reward Stable 12M 2.0</x:v>
      </x:c>
      <x:c r="D27" s="10" t="str">
        <x:v>Μπλε/σταθερό</x:v>
      </x:c>
      <x:c r="E27" s="42" t="n">
        <x:v>12</x:v>
      </x:c>
      <x:c r="F27" s="42" t="str">
        <x:v>Flat</x:v>
      </x:c>
      <x:c r="G27" s="42" t="n">
        <x:v>9.9</x:v>
      </x:c>
      <x:c r="H27" s="42" t="n">
        <x:v>9.9</x:v>
      </x:c>
      <x:c r="I27" s="42" t="n">
        <x:v>0</x:v>
      </x:c>
      <x:c r="J27" s="42" t="n">
        <x:v>12</x:v>
      </x:c>
      <x:c r="K27" s="42" t="n">
        <x:v>12</x:v>
      </x:c>
      <x:c r="L27" s="42" t="n">
        <x:v>0</x:v>
      </x:c>
      <x:c r="M27" s="43" t="n">
        <x:v>0.149</x:v>
      </x:c>
      <x:c r="N27" s="43" t="n">
        <x:v>0.149</x:v>
      </x:c>
      <x:c r="O27" s="43" t="n">
        <x:v>0</x:v>
      </x:c>
      <x:c r="P27" s="43" t="n">
        <x:v>0.149</x:v>
      </x:c>
      <x:c r="Q27" s="43" t="n">
        <x:v>0.149</x:v>
      </x:c>
      <x:c r="R27" s="43" t="n">
        <x:v>0.149</x:v>
      </x:c>
      <x:c r="S27" s="43" t="n">
        <x:v>0.149</x:v>
      </x:c>
      <x:c r="T27" s="43" t="n">
        <x:v>0</x:v>
      </x:c>
      <x:c r="U27" s="43" t="n">
        <x:v>0.149</x:v>
      </x:c>
      <x:c r="V27" s="43" t="n">
        <x:v>0.149</x:v>
      </x:c>
      <x:c r="W27" s="12" t="str">
        <x:v>Δεν προστέθηκε stress χωρίς δημοσιευμένη τιμή απώλειας</x:v>
      </x:c>
      <x:c r="X27" s="12" t="str">
        <x:v>https://www.enerwave.gr/el/</x:v>
      </x:c>
      <x:c r="Y27" s="45" t="str">
        <x:v>2026-08-21</x:v>
      </x:c>
      <x:c r="Z27" s="12" t="str">
        <x:v>Γενική διαθεσιμότητα</x:v>
      </x:c>
      <x:c r="AA27" s="12" t="str">
        <x:v>Το δώρο 50€ σε πόντους εξαιρείται από το κόστος προμήθειας.</x:v>
      </x:c>
    </x:row>
  </x:sheetData>
  <x:mergeCells>
    <x:mergeCell ref="A1:AA2"/>
  </x:mergeCells>
  <x:pageMargins left="0.7" right="0.7" top="0.75" bottom="0.75" header="0.3" footer="0.3"/>
  <x:tableParts count="1">
    <x:tablePart xmlns:r="http://schemas.openxmlformats.org/officeDocument/2006/relationships" r:id="Rbdae8563d54d4df1"/>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6" hidden="0" customWidth="1"/>
    <x:col min="2" max="2" width="23" hidden="0" customWidth="1"/>
    <x:col min="3" max="3" width="68" hidden="0" customWidth="1"/>
    <x:col min="4" max="4" width="12" hidden="0" customWidth="1"/>
    <x:col min="5" max="5" width="12" hidden="0" customWidth="1"/>
    <x:col min="6" max="6" width="12" hidden="0" customWidth="1"/>
  </x:cols>
  <x:sheetData>
    <x:row r="1" ht="34" customHeight="1">
      <x:c r="A1" s="3" t="str">
        <x:v>Παραδοχές και χειριστήρια</x:v>
      </x:c>
      <x:c r="B1" s="3" t="str">
        <x:v>Παραδοχές και χειριστήρια</x:v>
      </x:c>
      <x:c r="C1" s="3" t="str">
        <x:v>Παραδοχές και χειριστήρια</x:v>
      </x:c>
      <x:c r="D1" s="3" t="str">
        <x:v>Παραδοχές και χειριστήρια</x:v>
      </x:c>
      <x:c r="E1" s="3" t="str">
        <x:v>Παραδοχές και χειριστήρια</x:v>
      </x:c>
      <x:c r="F1" s="3" t="str">
        <x:v>Παραδοχές και χειριστήρια</x:v>
      </x:c>
    </x:row>
    <x:row r="2" ht="34" customHeight="1">
      <x:c r="A2" s="3" t="str">
        <x:v>Παραδοχές και χειριστήρια</x:v>
      </x:c>
      <x:c r="B2" s="3" t="str">
        <x:v>Παραδοχές και χειριστήρια</x:v>
      </x:c>
      <x:c r="C2" s="3" t="str">
        <x:v>Παραδοχές και χειριστήρια</x:v>
      </x:c>
      <x:c r="D2" s="3" t="str">
        <x:v>Παραδοχές και χειριστήρια</x:v>
      </x:c>
      <x:c r="E2" s="3" t="str">
        <x:v>Παραδοχές και χειριστήρια</x:v>
      </x:c>
      <x:c r="F2" s="3" t="str">
        <x:v>Παραδοχές και χειριστήρια</x:v>
      </x:c>
    </x:row>
    <x:row r="4">
      <x:c r="A4" s="27" t="str">
        <x:v>Παράμετρος</x:v>
      </x:c>
      <x:c r="B4" s="27" t="str">
        <x:v>Τιμή</x:v>
      </x:c>
      <x:c r="C4" s="27" t="str">
        <x:v>Επεξήγηση</x:v>
      </x:c>
    </x:row>
    <x:row r="5">
      <x:c r="A5" s="11" t="str">
        <x:v>Ημερομηνία στιγμιότυπου</x:v>
      </x:c>
      <x:c r="B5" s="28" t="str">
        <x:v>2026-08-21</x:v>
      </x:c>
      <x:c r="C5" s="10" t="str">
        <x:v>Ημερομηνία ελέγχου επίσημων σελίδων.</x:v>
      </x:c>
    </x:row>
    <x:row r="6">
      <x:c r="A6" s="11" t="str">
        <x:v>Μήνες ορίζοντα</x:v>
      </x:c>
      <x:c r="B6" s="28" t="n">
        <x:v>12</x:v>
      </x:c>
      <x:c r="C6" s="10" t="str">
        <x:v>Χρησιμοποιείται σε όλες τις ετησιοποιήσεις.</x:v>
      </x:c>
    </x:row>
    <x:row r="7">
      <x:c r="A7" s="11" t="str">
        <x:v>ΦΠΑ ηλεκτρικής ενέργειας</x:v>
      </x:c>
      <x:c r="B7" s="29" t="n">
        <x:v>0.06</x:v>
      </x:c>
      <x:c r="C7" s="10" t="str">
        <x:v>Υπερμειωμένος συντελεστής 6%.</x:v>
      </x:c>
    </x:row>
    <x:row r="8">
      <x:c r="A8" s="11" t="str">
        <x:v>Τυπική βάση</x:v>
      </x:c>
      <x:c r="B8" s="28" t="str">
        <x:v>Διάμεσος δείγματος</x:v>
      </x:c>
      <x:c r="C8" s="10" t="str">
        <x:v>Μη σταθμισμένη διάμεσος των κανονικών ετήσιων κοστών.</x:v>
      </x:c>
    </x:row>
    <x:row r="9">
      <x:c r="A9" s="11" t="str">
        <x:v>Πεδίο</x:v>
      </x:c>
      <x:c r="B9" s="28" t="str">
        <x:v>Προμήθεια μόνο</x:v>
      </x:c>
      <x:c r="C9" s="10" t="str">
        <x:v>Ενέργεια + πάγιο + ΦΠΑ. Χωρίς ρυθμιζόμενες και υπέρ τρίτων.</x:v>
      </x:c>
    </x:row>
    <x:row r="10">
      <x:c r="A10" s="11" t="str">
        <x:v>Χαμηλή κατανάλωση (kWh/μήνα)</x:v>
      </x:c>
      <x:c r="B10" s="30" t="n">
        <x:v>150</x:v>
      </x:c>
      <x:c r="C10" s="10" t="str">
        <x:v>Σενάριο μικρού νοικοκυριού.</x:v>
      </x:c>
    </x:row>
    <x:row r="11">
      <x:c r="A11" s="11" t="str">
        <x:v>Μεσαία κατανάλωση (kWh/μήνα)</x:v>
      </x:c>
      <x:c r="B11" s="30" t="n">
        <x:v>400</x:v>
      </x:c>
      <x:c r="C11" s="10" t="str">
        <x:v>Σενάριο τυπικού/μεσαίου νοικοκυριού.</x:v>
      </x:c>
    </x:row>
    <x:row r="12">
      <x:c r="A12" s="11" t="str">
        <x:v>Υψηλή κατανάλωση (kWh/μήνα)</x:v>
      </x:c>
      <x:c r="B12" s="30" t="n">
        <x:v>800</x:v>
      </x:c>
      <x:c r="C12" s="10" t="str">
        <x:v>Σενάριο υψηλής χρήσης/ηλεκτροκίνησης ή θέρμανσης.</x:v>
      </x:c>
    </x:row>
    <x:row r="14">
      <x:c r="A14" s="33"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B14" s="34"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C14" s="34"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D14" s="34"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E14" s="34"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F14" s="35"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row>
    <x:row r="15">
      <x:c r="A15" s="36"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B15" s="32"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C15" s="32"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D15" s="32"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E15" s="32"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F15" s="37"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row>
    <x:row r="16">
      <x:c r="A16" s="38"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B16" s="39"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C16" s="39"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D16" s="39"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E16" s="39"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c r="F16" s="40" t="str">
        <x:v>Σημείωση ερμηνείας: η «δυσμενής διαδρομή» δεν αποδίδει ενοχή στον καταναλωτή. Μετρά την έκθεση που δημιουργεί ένα σύστημα προϊόντων όπου η τελική τιμή εξαρτάται από προϋποθέσεις, χρονισμό και συνεχή παρακολούθηση — χαρακτηριστικά χρηματοοικονομικού προϊόντος.</x:v>
      </x:c>
    </x:row>
  </x:sheetData>
  <x:mergeCells>
    <x:mergeCell ref="A1:F2"/>
    <x:mergeCell ref="A14:F16"/>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44" hidden="0" customWidth="1"/>
    <x:col min="3" max="3" width="72" hidden="0" customWidth="1"/>
    <x:col min="4" max="4" width="14" hidden="0" customWidth="1"/>
    <x:col min="5" max="5" width="58" hidden="0" customWidth="1"/>
  </x:cols>
  <x:sheetData>
    <x:row r="1" ht="34" customHeight="1">
      <x:c r="A1" s="3" t="str">
        <x:v>Πηγές και ίχνος τεκμηρίωσης</x:v>
      </x:c>
      <x:c r="B1" s="3" t="str">
        <x:v>Πηγές και ίχνος τεκμηρίωσης</x:v>
      </x:c>
      <x:c r="C1" s="3" t="str">
        <x:v>Πηγές και ίχνος τεκμηρίωσης</x:v>
      </x:c>
      <x:c r="D1" s="3" t="str">
        <x:v>Πηγές και ίχνος τεκμηρίωσης</x:v>
      </x:c>
      <x:c r="E1" s="3" t="str">
        <x:v>Πηγές και ίχνος τεκμηρίωσης</x:v>
      </x:c>
    </x:row>
    <x:row r="2" ht="34" customHeight="1">
      <x:c r="A2" s="3" t="str">
        <x:v>Πηγές και ίχνος τεκμηρίωσης</x:v>
      </x:c>
      <x:c r="B2" s="3" t="str">
        <x:v>Πηγές και ίχνος τεκμηρίωσης</x:v>
      </x:c>
      <x:c r="C2" s="3" t="str">
        <x:v>Πηγές και ίχνος τεκμηρίωσης</x:v>
      </x:c>
      <x:c r="D2" s="3" t="str">
        <x:v>Πηγές και ίχνος τεκμηρίωσης</x:v>
      </x:c>
      <x:c r="E2" s="3" t="str">
        <x:v>Πηγές και ίχνος τεκμηρίωσης</x:v>
      </x:c>
    </x:row>
    <x:row r="4">
      <x:c r="A4" s="27" t="str">
        <x:v>Φορέας/πάροχος</x:v>
      </x:c>
      <x:c r="B4" s="27" t="str">
        <x:v>Τι τεκμηριώνει</x:v>
      </x:c>
      <x:c r="C4" s="27" t="str">
        <x:v>URL</x:v>
      </x:c>
      <x:c r="D4" s="27" t="str">
        <x:v>Έλεγχος</x:v>
      </x:c>
      <x:c r="E4" s="27" t="str">
        <x:v>Σχόλιο</x:v>
      </x:c>
    </x:row>
    <x:row r="5">
      <x:c r="A5" s="10" t="str">
        <x:v>ΑΑΔΕ</x:v>
      </x:c>
      <x:c r="B5" s="12" t="str">
        <x:v>ΦΠΑ ηλεκτρικής ενέργειας 6%</x:v>
      </x:c>
      <x:c r="C5" s="12" t="str">
        <x:v>https://www.aade.gr/exypiretisi-enimerosi/hristikoi-odigoi/enarxi-epiheirimatikis-drastiriotitas/basikoi-syntelestes-fpa</x:v>
      </x:c>
      <x:c r="D5" s="12" t="str">
        <x:v>2026-08-21</x:v>
      </x:c>
      <x:c r="E5" s="12" t="str">
        <x:v>Πρωτογενής φορολογική πηγή.</x:v>
      </x:c>
    </x:row>
    <x:row r="6">
      <x:c r="A6" s="10" t="str">
        <x:v>ΡΑΑΕΥ</x:v>
      </x:c>
      <x:c r="B6" s="12" t="str">
        <x:v>Εργαλεία σύγκρισης και εποπτείας λιανικής</x:v>
      </x:c>
      <x:c r="C6" s="12" t="str">
        <x:v>https://www.raaey.gr/energeia/ergaleia-sygkrisis-timwn/</x:v>
      </x:c>
      <x:c r="D6" s="12" t="str">
        <x:v>2026-08-21</x:v>
      </x:c>
      <x:c r="E6" s="12" t="str">
        <x:v>Η ζωντανή βάση invoices.rae.gr δεν ήταν προσβάσιμη κατά τον τεχνικό έλεγχο· γι’ αυτό χρησιμοποιούνται επίσημες σελίδες παρόχων.</x:v>
      </x:c>
    </x:row>
    <x:row r="7">
      <x:c r="A7" s="10" t="str">
        <x:v>ΔΕΗ</x:v>
      </x:c>
      <x:c r="B7" s="12" t="str">
        <x:v>Γ1/Γ1Ν, myHome 4All, Plan, Maxima</x:v>
      </x:c>
      <x:c r="C7" s="12" t="str">
        <x:v>https://www.dei.gr/el/gia-to-spiti/revma/</x:v>
      </x:c>
      <x:c r="D7" s="12" t="str">
        <x:v>2026-08-21</x:v>
      </x:c>
      <x:c r="E7" s="12" t="str">
        <x:v>Πρωτογενείς σελίδες προϊόντων.</x:v>
      </x:c>
    </x:row>
    <x:row r="8">
      <x:c r="A8" s="10" t="str">
        <x:v>Protergia</x:v>
      </x:c>
      <x:c r="B8" s="12" t="str">
        <x:v>Τιμές, πάγια, συνέπεια και ιστορικό</x:v>
      </x:c>
      <x:c r="C8" s="12" t="str">
        <x:v>https://www.protergia.gr/el/pricesres/</x:v>
      </x:c>
      <x:c r="D8" s="12" t="str">
        <x:v>2026-08-21</x:v>
      </x:c>
      <x:c r="E8" s="12" t="str">
        <x:v>Πρωτογενής αναλυτικός πίνακας.</x:v>
      </x:c>
    </x:row>
    <x:row r="9">
      <x:c r="A9" s="10" t="str">
        <x:v>nrg</x:v>
      </x:c>
      <x:c r="B9" s="12" t="str">
        <x:v>Σταθερά, κυμαινόμενα και ειδικό τιμολόγιο</x:v>
      </x:c>
      <x:c r="C9" s="12" t="str">
        <x:v>https://www.nrg.gr/el/idiotes/revma</x:v>
      </x:c>
      <x:c r="D9" s="12" t="str">
        <x:v>2026-08-21</x:v>
      </x:c>
      <x:c r="E9" s="12" t="str">
        <x:v>Πρωτογενείς σελίδες προϊόντων.</x:v>
      </x:c>
    </x:row>
    <x:row r="10">
      <x:c r="A10" s="10" t="str">
        <x:v>ΗΡΩΝ</x:v>
      </x:c>
      <x:c r="B10" s="12" t="str">
        <x:v>Blue Generous, Yellow One, Basic</x:v>
      </x:c>
      <x:c r="C10" s="12" t="str">
        <x:v>https://heron.gr/energy/electricity/</x:v>
      </x:c>
      <x:c r="D10" s="12" t="str">
        <x:v>2026-08-21</x:v>
      </x:c>
      <x:c r="E10" s="12" t="str">
        <x:v>Πρωτογενείς σελίδες προϊόντων.</x:v>
      </x:c>
    </x:row>
    <x:row r="11">
      <x:c r="A11" s="10" t="str">
        <x:v>Volton</x:v>
      </x:c>
      <x:c r="B11" s="12" t="str">
        <x:v>Blue Flat 18M και Blue Flat</x:v>
      </x:c>
      <x:c r="C11" s="12" t="str">
        <x:v>https://volton.gr/gia-to-spiti/revma/</x:v>
      </x:c>
      <x:c r="D11" s="12" t="str">
        <x:v>2026-08-21</x:v>
      </x:c>
      <x:c r="E11" s="12" t="str">
        <x:v>Πρωτογενείς σελίδες προϊόντων.</x:v>
      </x:c>
    </x:row>
    <x:row r="12">
      <x:c r="A12" s="10" t="str">
        <x:v>ZeniΘ</x:v>
      </x:c>
      <x:c r="B12" s="12" t="str">
        <x:v>Power Home Fixed 1Y/2Y και Start</x:v>
      </x:c>
      <x:c r="C12" s="12" t="str">
        <x:v>https://zenith.gr/el/for-the-home/electricity/</x:v>
      </x:c>
      <x:c r="D12" s="12" t="str">
        <x:v>2026-08-21</x:v>
      </x:c>
      <x:c r="E12" s="12" t="str">
        <x:v>Πρωτογενείς σελίδες προϊόντων.</x:v>
      </x:c>
    </x:row>
    <x:row r="13">
      <x:c r="A13" s="10" t="str">
        <x:v>Enerwave</x:v>
      </x:c>
      <x:c r="B13" s="12" t="str">
        <x:v>Reward Saver και Reward Stable</x:v>
      </x:c>
      <x:c r="C13" s="12" t="str">
        <x:v>https://www.enerwave.gr/el/</x:v>
      </x:c>
      <x:c r="D13" s="12" t="str">
        <x:v>2026-08-21</x:v>
      </x:c>
      <x:c r="E13" s="12" t="str">
        <x:v>Πρωτογενής επίσημη ιστοσελίδα· ορισμένες σελίδες επέστρεφαν 403 στο εργαλείο ανάγνωσης.</x:v>
      </x:c>
    </x:row>
  </x:sheetData>
  <x:mergeCells>
    <x:mergeCell ref="A1:E2"/>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4" hidden="0" customWidth="1"/>
    <x:col min="2" max="2" width="96"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s>
  <x:sheetData>
    <x:row r="1" ht="34" customHeight="1">
      <x:c r="A1" s="3" t="str">
        <x:v>Ηλεκτρικό ρεύμα: διάδρομος οφέλους–ζημίας</x:v>
      </x:c>
      <x:c r="B1" s="3" t="str">
        <x:v>Ηλεκτρικό ρεύμα: διάδρομος οφέλους–ζημίας</x:v>
      </x:c>
      <x:c r="C1" s="3" t="str">
        <x:v>Ηλεκτρικό ρεύμα: διάδρομος οφέλους–ζημίας</x:v>
      </x:c>
      <x:c r="D1" s="3" t="str">
        <x:v>Ηλεκτρικό ρεύμα: διάδρομος οφέλους–ζημίας</x:v>
      </x:c>
      <x:c r="E1" s="3" t="str">
        <x:v>Ηλεκτρικό ρεύμα: διάδρομος οφέλους–ζημίας</x:v>
      </x:c>
      <x:c r="F1" s="3" t="str">
        <x:v>Ηλεκτρικό ρεύμα: διάδρομος οφέλους–ζημίας</x:v>
      </x:c>
      <x:c r="G1" s="3" t="str">
        <x:v>Ηλεκτρικό ρεύμα: διάδρομος οφέλους–ζημίας</x:v>
      </x:c>
      <x:c r="H1" s="3" t="str">
        <x:v>Ηλεκτρικό ρεύμα: διάδρομος οφέλους–ζημίας</x:v>
      </x:c>
    </x:row>
    <x:row r="2" ht="34" customHeight="1">
      <x:c r="A2" s="3" t="str">
        <x:v>Ηλεκτρικό ρεύμα: διάδρομος οφέλους–ζημίας</x:v>
      </x:c>
      <x:c r="B2" s="3" t="str">
        <x:v>Ηλεκτρικό ρεύμα: διάδρομος οφέλους–ζημίας</x:v>
      </x:c>
      <x:c r="C2" s="3" t="str">
        <x:v>Ηλεκτρικό ρεύμα: διάδρομος οφέλους–ζημίας</x:v>
      </x:c>
      <x:c r="D2" s="3" t="str">
        <x:v>Ηλεκτρικό ρεύμα: διάδρομος οφέλους–ζημίας</x:v>
      </x:c>
      <x:c r="E2" s="3" t="str">
        <x:v>Ηλεκτρικό ρεύμα: διάδρομος οφέλους–ζημίας</x:v>
      </x:c>
      <x:c r="F2" s="3" t="str">
        <x:v>Ηλεκτρικό ρεύμα: διάδρομος οφέλους–ζημίας</x:v>
      </x:c>
      <x:c r="G2" s="3" t="str">
        <x:v>Ηλεκτρικό ρεύμα: διάδρομος οφέλους–ζημίας</x:v>
      </x:c>
      <x:c r="H2" s="3" t="str">
        <x:v>Ηλεκτρικό ρεύμα: διάδρομος οφέλους–ζημίας</x:v>
      </x:c>
    </x:row>
    <x:row r="4" ht="38" customHeight="1">
      <x:c r="A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c r="B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c r="C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c r="D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c r="E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c r="F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c r="G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c r="H4" s="5" t="str">
        <x:v>Ένα ελέγξιμο στιγμιότυπο για το πόσο μπορεί να κερδίσει — και πόσο περισσότερο μπορεί να χάσει — ένα νοικοκυριό από τη διαχείριση ενός σύνθετου τιμολογιακού προϊόντος.</x:v>
      </x:c>
    </x:row>
    <x:row r="6" ht="23" customHeight="1">
      <x:c r="A6" s="8" t="str">
        <x:v>Τι μετρά το μοντέλο</x:v>
      </x:c>
      <x:c r="B6" s="8" t="str">
        <x:v>Τι μετρά το μοντέλο</x:v>
      </x:c>
      <x:c r="C6" s="8" t="str">
        <x:v>Τι μετρά το μοντέλο</x:v>
      </x:c>
      <x:c r="D6" s="8" t="str">
        <x:v>Τι μετρά το μοντέλο</x:v>
      </x:c>
      <x:c r="E6" s="8" t="str">
        <x:v>Τι μετρά το μοντέλο</x:v>
      </x:c>
      <x:c r="F6" s="8" t="str">
        <x:v>Τι μετρά το μοντέλο</x:v>
      </x:c>
      <x:c r="G6" s="8" t="str">
        <x:v>Τι μετρά το μοντέλο</x:v>
      </x:c>
      <x:c r="H6" s="8" t="str">
        <x:v>Τι μετρά το μοντέλο</x:v>
      </x:c>
    </x:row>
    <x:row r="7">
      <x:c r="A7" s="11" t="str">
        <x:v>Στιγμιότυπο</x:v>
      </x:c>
      <x:c r="B7" s="12" t="str">
        <x:v>Τιμές και όροι που ήταν δημοσιευμένοι στις 21/08/2026 σε επίσημες σελίδες παρόχων.</x:v>
      </x:c>
    </x:row>
    <x:row r="8">
      <x:c r="A8" s="11" t="str">
        <x:v>Ορίζοντας</x:v>
      </x:c>
      <x:c r="B8" s="12" t="str">
        <x:v>12μηνη στατική ετησιοποίηση. Για τα κυμαινόμενα προϊόντα δεν είναι πρόβλεψη: υποθέτει ότι η τιμή του Αυγούστου επαναλαμβάνεται για 12 μήνες.</x:v>
      </x:c>
    </x:row>
    <x:row r="9">
      <x:c r="A9" s="11" t="str">
        <x:v>Πεδίο κόστους</x:v>
      </x:c>
      <x:c r="B9" s="12" t="str">
        <x:v>Ανταγωνιστικές χρεώσεις προμήθειας: ενέργεια + πάγιο + ΦΠΑ 6%. Εξαιρούνται ρυθμιζόμενες χρεώσεις και χρεώσεις υπέρ τρίτων ώστε να απομονωθεί η επίδραση της επιλογής προϊόντος.</x:v>
      </x:c>
    </x:row>
    <x:row r="10">
      <x:c r="A10" s="11" t="str">
        <x:v>Τυπική βάση</x:v>
      </x:c>
      <x:c r="B10" s="12" t="str">
        <x:v>Απλή διάμεσος του ετήσιου κόστους του συγκρίσιμου δείγματος. Δεν είναι σταθμισμένη με μερίδια πελατών, επειδή δεν βρέθηκαν αξιόπιστα δημόσια δεδομένα σε επίπεδο προϊόντος.</x:v>
      </x:c>
    </x:row>
    <x:row r="11">
      <x:c r="A11" s="11" t="str">
        <x:v>Βέλτιστη διαδρομή</x:v>
      </x:c>
      <x:c r="B11" s="12" t="str">
        <x:v>Το χαμηλότερο κανονικό κόστος στο δείγμα, με πλήρη τήρηση των προϋποθέσεων του προϊόντος.</x:v>
      </x:c>
    </x:row>
    <x:row r="12">
      <x:c r="A12" s="11" t="str">
        <x:v>Δυσμενής διαδρομή</x:v>
      </x:c>
      <x:c r="B12" s="12" t="str">
        <x:v>Το υψηλότερο κόστος stress στο δείγμα, με απώλεια εκπτώσεων συνέπειας/πρόσθετων εκπτώσεων για το σύνολο του έτους. Είναι όριο δυσμενούς έκθεσης, όχι πρόβλεψη ή αναμενόμενη ζημία.</x:v>
      </x:c>
    </x:row>
    <x:row r="13">
      <x:c r="A13" s="11" t="str">
        <x:v>Σταθερή κατανάλωση</x:v>
      </x:c>
      <x:c r="B13" s="12" t="str">
        <x:v>Η κατανάλωση κρατείται ίδια σε όλα τα σενάρια. Το μοντέλο δεν συγχέει την εξοικονόμηση ενέργειας με την επιλογή τιμολογίου.</x:v>
      </x:c>
    </x:row>
    <x:row r="14">
      <x:c r="A14" s="11" t="str">
        <x:v>Συντηρητικές εξαιρέσεις</x:v>
      </x:c>
      <x:c r="B14" s="12" t="str">
        <x:v>Δεν προστίθενται τόκοι υπερημερίας, έξοδα διακοπής/επανασύνδεσης, εγγυήσεις, ρήτρες πρόωρης αποχώρησης ή κόστος αλλαγής παρόχου. Άρα το stress δεν είναι το απόλυτο θεωρητικό μέγιστο.</x:v>
      </x:c>
    </x:row>
    <x:row r="17" ht="23" customHeight="1">
      <x:c r="A17" s="8" t="str">
        <x:v>Βασικοί δείκτες</x:v>
      </x:c>
      <x:c r="B17" s="8" t="str">
        <x:v>Βασικοί δείκτες</x:v>
      </x:c>
      <x:c r="C17" s="8" t="str">
        <x:v>Βασικοί δείκτες</x:v>
      </x:c>
      <x:c r="D17" s="8" t="str">
        <x:v>Βασικοί δείκτες</x:v>
      </x:c>
      <x:c r="E17" s="8" t="str">
        <x:v>Βασικοί δείκτες</x:v>
      </x:c>
      <x:c r="F17" s="8" t="str">
        <x:v>Βασικοί δείκτες</x:v>
      </x:c>
      <x:c r="G17" s="8" t="str">
        <x:v>Βασικοί δείκτες</x:v>
      </x:c>
      <x:c r="H17" s="8" t="str">
        <x:v>Βασικοί δείκτες</x:v>
      </x:c>
    </x:row>
    <x:row r="18">
      <x:c r="A18" s="11" t="str">
        <x:v>G = Τυπικό − Βέλτιστο</x:v>
      </x:c>
      <x:c r="B18" s="12" t="str">
        <x:v>Δυνητικό ετήσιο όφελος της άριστης διαχείρισης έναντι της τυπικής βάσης.</x:v>
      </x:c>
    </x:row>
    <x:row r="19">
      <x:c r="A19" s="11" t="str">
        <x:v>L = Δυσμενές − Τυπικό</x:v>
      </x:c>
      <x:c r="B19" s="12" t="str">
        <x:v>Δυνητική ετήσια ζημία της δυσμενούς διαδρομής έναντι της ίδιας βάσης.</x:v>
      </x:c>
    </x:row>
    <x:row r="20">
      <x:c r="A20" s="11" t="str">
        <x:v>A = L / G</x:v>
      </x:c>
      <x:c r="B20" s="12" t="str">
        <x:v>Λόγος ασυμμετρίας. Τιμή &gt;1 σημαίνει ότι η προς τα κάτω έκθεση είναι μεγαλύτερη από το προς τα πάνω όφελος.</x:v>
      </x:c>
    </x:row>
    <x:row r="21">
      <x:c r="A21" s="11" t="str">
        <x:v>R = Δυσμενές − Βέλτιστο</x:v>
      </x:c>
      <x:c r="B21" s="12" t="str">
        <x:v>Συνολικό εύρος του διαδρόμου κινδύνου.</x:v>
      </x:c>
    </x:row>
    <x:row r="22">
      <x:c r="A22" s="11" t="str">
        <x:v>Μονάδα</x:v>
      </x:c>
      <x:c r="B22" s="12" t="str">
        <x:v>Ευρώ ανά έτος, συμπεριλαμβανομένου ΦΠΑ 6%.</x:v>
      </x:c>
    </x:row>
    <x:row r="24" ht="23" customHeight="1">
      <x:c r="A24" s="8" t="str">
        <x:v>Πώς να χρησιμοποιηθεί δημόσια</x:v>
      </x:c>
      <x:c r="B24" s="8" t="str">
        <x:v>Πώς να χρησιμοποιηθεί δημόσια</x:v>
      </x:c>
      <x:c r="C24" s="8" t="str">
        <x:v>Πώς να χρησιμοποιηθεί δημόσια</x:v>
      </x:c>
      <x:c r="D24" s="8" t="str">
        <x:v>Πώς να χρησιμοποιηθεί δημόσια</x:v>
      </x:c>
      <x:c r="E24" s="8" t="str">
        <x:v>Πώς να χρησιμοποιηθεί δημόσια</x:v>
      </x:c>
      <x:c r="F24" s="8" t="str">
        <x:v>Πώς να χρησιμοποιηθεί δημόσια</x:v>
      </x:c>
      <x:c r="G24" s="8" t="str">
        <x:v>Πώς να χρησιμοποιηθεί δημόσια</x:v>
      </x:c>
      <x:c r="H24" s="8" t="str">
        <x:v>Πώς να χρησιμοποιηθεί δημόσια</x:v>
      </x:c>
    </x:row>
    <x:row r="25">
      <x:c r="A25" s="16"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B25" s="17"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C25" s="17"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D25" s="17"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E25" s="17"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F25" s="17"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G25" s="17"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H25" s="18"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row>
    <x:row r="26">
      <x:c r="A26" s="19"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B26" s="15"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C26" s="15"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D26" s="15"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E26" s="15"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F26" s="15"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G26" s="15"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H26" s="20"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row>
    <x:row r="27">
      <x:c r="A27" s="21"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B27" s="22"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C27" s="22"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D27" s="22"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E27" s="22"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F27" s="22"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G27" s="22"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c r="H27" s="23" t="str">
        <x:v>Το άρθρο πρέπει να χρησιμοποιήσει έναν μόνο αριθμητικό πίνακα ή γράφημα: Βέλτιστο ← όφελος → Τυπικό ← ζημία → Δυσμενές. Η πλήρης μεθοδολογία, τα προϊόντα και οι πηγές παραμένουν στον φάκελο τεκμηρίωσης της δημόσιας πύλης. Οι αριθμοί πρέπει να φέρουν εμφανή ένδειξη «στατικό στιγμιότυπο 21/08/2026 — όχι πρόβλεψη 12μήνου».</x:v>
      </x:c>
    </x:row>
  </x:sheetData>
  <x:mergeCells>
    <x:mergeCell ref="A1:H2"/>
    <x:mergeCell ref="A4:H4"/>
    <x:mergeCell ref="A6:H6"/>
    <x:mergeCell ref="A17:H17"/>
    <x:mergeCell ref="A24:H24"/>
    <x:mergeCell ref="A25:H27"/>
  </x:mergeCells>
  <x:pageMargins left="0.7" right="0.7" top="0.75" bottom="0.75" header="0.3" footer="0.3"/>
</x:worksheet>
</file>